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8615E69-4D65-4157-B379-8F01031EE292}" xr6:coauthVersionLast="47" xr6:coauthVersionMax="47" xr10:uidLastSave="{00000000-0000-0000-0000-000000000000}"/>
  <bookViews>
    <workbookView xWindow="-103" yWindow="-103" windowWidth="16663" windowHeight="9017" xr2:uid="{00000000-000D-0000-FFFF-FFFF00000000}"/>
  </bookViews>
  <sheets>
    <sheet name="Distribución binomial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  <c r="B15" i="1"/>
  <c r="B10" i="1" l="1"/>
  <c r="A12" i="1"/>
  <c r="A11" i="1"/>
  <c r="B12" i="1"/>
  <c r="B11" i="1"/>
  <c r="H30" i="1" l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H38" i="1"/>
  <c r="I38" i="1" s="1"/>
  <c r="H39" i="1"/>
  <c r="I39" i="1" s="1"/>
  <c r="I37" i="1" l="1"/>
  <c r="A10" i="1"/>
  <c r="H29" i="1"/>
  <c r="N29" i="1" s="1"/>
  <c r="H28" i="1"/>
  <c r="I28" i="1" s="1"/>
  <c r="H27" i="1"/>
  <c r="H26" i="1"/>
  <c r="K26" i="1" s="1"/>
  <c r="H25" i="1"/>
  <c r="N25" i="1" s="1"/>
  <c r="H24" i="1"/>
  <c r="I24" i="1" s="1"/>
  <c r="H23" i="1"/>
  <c r="N23" i="1" s="1"/>
  <c r="H22" i="1"/>
  <c r="K22" i="1" s="1"/>
  <c r="H21" i="1"/>
  <c r="N21" i="1" s="1"/>
  <c r="H20" i="1"/>
  <c r="I20" i="1" s="1"/>
  <c r="H19" i="1"/>
  <c r="N19" i="1" s="1"/>
  <c r="H18" i="1"/>
  <c r="K18" i="1" s="1"/>
  <c r="H17" i="1"/>
  <c r="I17" i="1" s="1"/>
  <c r="H16" i="1"/>
  <c r="H15" i="1"/>
  <c r="I15" i="1" s="1"/>
  <c r="H14" i="1"/>
  <c r="K14" i="1" s="1"/>
  <c r="H13" i="1"/>
  <c r="I13" i="1" s="1"/>
  <c r="H12" i="1"/>
  <c r="K12" i="1" s="1"/>
  <c r="H11" i="1"/>
  <c r="I11" i="1" s="1"/>
  <c r="H10" i="1"/>
  <c r="K10" i="1" s="1"/>
  <c r="H9" i="1"/>
  <c r="H8" i="1"/>
  <c r="K8" i="1" s="1"/>
  <c r="H7" i="1"/>
  <c r="I7" i="1" s="1"/>
  <c r="H6" i="1"/>
  <c r="N6" i="1" s="1"/>
  <c r="H5" i="1"/>
  <c r="N5" i="1" s="1"/>
  <c r="H4" i="1"/>
  <c r="I4" i="1" s="1"/>
  <c r="K20" i="1" l="1"/>
  <c r="K11" i="1"/>
  <c r="I6" i="1"/>
  <c r="N11" i="1"/>
  <c r="K7" i="1"/>
  <c r="K15" i="1"/>
  <c r="N7" i="1"/>
  <c r="N15" i="1"/>
  <c r="J27" i="1"/>
  <c r="I26" i="1"/>
  <c r="N10" i="1"/>
  <c r="I10" i="1"/>
  <c r="I22" i="1"/>
  <c r="J23" i="1"/>
  <c r="K24" i="1"/>
  <c r="J26" i="1"/>
  <c r="K27" i="1"/>
  <c r="I14" i="1"/>
  <c r="I18" i="1"/>
  <c r="K4" i="1"/>
  <c r="J6" i="1"/>
  <c r="J7" i="1"/>
  <c r="J10" i="1"/>
  <c r="J11" i="1"/>
  <c r="J14" i="1"/>
  <c r="J15" i="1"/>
  <c r="K16" i="1"/>
  <c r="J18" i="1"/>
  <c r="J19" i="1"/>
  <c r="J22" i="1"/>
  <c r="K23" i="1"/>
  <c r="N26" i="1"/>
  <c r="N27" i="1"/>
  <c r="K6" i="1"/>
  <c r="K19" i="1"/>
  <c r="N22" i="1"/>
  <c r="N14" i="1"/>
  <c r="N18" i="1"/>
  <c r="I8" i="1"/>
  <c r="J9" i="1"/>
  <c r="N9" i="1"/>
  <c r="I12" i="1"/>
  <c r="J13" i="1"/>
  <c r="N13" i="1"/>
  <c r="I16" i="1"/>
  <c r="J17" i="1"/>
  <c r="N17" i="1"/>
  <c r="J4" i="1"/>
  <c r="N4" i="1"/>
  <c r="K5" i="1"/>
  <c r="J8" i="1"/>
  <c r="N8" i="1"/>
  <c r="K9" i="1"/>
  <c r="J12" i="1"/>
  <c r="N12" i="1"/>
  <c r="K13" i="1"/>
  <c r="J16" i="1"/>
  <c r="N16" i="1"/>
  <c r="K17" i="1"/>
  <c r="I19" i="1"/>
  <c r="J20" i="1"/>
  <c r="N20" i="1"/>
  <c r="K21" i="1"/>
  <c r="I23" i="1"/>
  <c r="J24" i="1"/>
  <c r="N24" i="1"/>
  <c r="K25" i="1"/>
  <c r="I27" i="1"/>
  <c r="J28" i="1"/>
  <c r="N28" i="1"/>
  <c r="K29" i="1"/>
  <c r="K28" i="1"/>
  <c r="L4" i="1"/>
  <c r="M4" i="1" s="1"/>
  <c r="I5" i="1"/>
  <c r="I9" i="1"/>
  <c r="I21" i="1"/>
  <c r="I25" i="1"/>
  <c r="I29" i="1"/>
  <c r="J5" i="1"/>
  <c r="J21" i="1"/>
  <c r="J25" i="1"/>
  <c r="J29" i="1"/>
  <c r="I40" i="1" l="1"/>
  <c r="L5" i="1"/>
  <c r="M5" i="1" l="1"/>
  <c r="L6" i="1"/>
  <c r="M6" i="1" l="1"/>
  <c r="L7" i="1"/>
  <c r="M7" i="1" l="1"/>
  <c r="L8" i="1"/>
  <c r="M8" i="1" l="1"/>
  <c r="L9" i="1"/>
  <c r="M9" i="1" l="1"/>
  <c r="L10" i="1"/>
  <c r="M10" i="1" l="1"/>
  <c r="L11" i="1"/>
  <c r="M11" i="1" l="1"/>
  <c r="L12" i="1"/>
  <c r="M12" i="1" l="1"/>
  <c r="L13" i="1"/>
  <c r="M13" i="1" l="1"/>
  <c r="L14" i="1"/>
  <c r="M14" i="1" l="1"/>
  <c r="L15" i="1"/>
  <c r="M15" i="1" l="1"/>
  <c r="L16" i="1"/>
  <c r="M16" i="1" l="1"/>
  <c r="L17" i="1"/>
  <c r="M17" i="1" l="1"/>
  <c r="L18" i="1"/>
  <c r="M18" i="1" l="1"/>
  <c r="L19" i="1"/>
  <c r="M19" i="1" l="1"/>
  <c r="L20" i="1"/>
  <c r="M20" i="1" l="1"/>
  <c r="L21" i="1"/>
  <c r="M21" i="1" l="1"/>
  <c r="L22" i="1"/>
  <c r="M22" i="1" l="1"/>
  <c r="L23" i="1"/>
  <c r="M23" i="1" l="1"/>
  <c r="L24" i="1"/>
  <c r="M24" i="1" l="1"/>
  <c r="L25" i="1"/>
  <c r="M25" i="1" l="1"/>
  <c r="L26" i="1"/>
  <c r="M26" i="1" l="1"/>
  <c r="L27" i="1"/>
  <c r="M27" i="1" l="1"/>
  <c r="L28" i="1"/>
  <c r="M28" i="1" l="1"/>
  <c r="L29" i="1"/>
  <c r="M29" i="1" l="1"/>
  <c r="L30" i="1"/>
  <c r="M30" i="1" l="1"/>
  <c r="L31" i="1"/>
  <c r="M31" i="1" l="1"/>
  <c r="L32" i="1"/>
  <c r="M32" i="1" l="1"/>
  <c r="L33" i="1"/>
  <c r="M33" i="1" l="1"/>
  <c r="L34" i="1"/>
  <c r="M34" i="1" l="1"/>
  <c r="L35" i="1"/>
  <c r="M35" i="1" l="1"/>
  <c r="L36" i="1"/>
  <c r="M36" i="1" l="1"/>
  <c r="L37" i="1"/>
  <c r="M37" i="1" l="1"/>
  <c r="L38" i="1"/>
  <c r="M38" i="1" l="1"/>
  <c r="L39" i="1"/>
  <c r="M39" i="1" s="1"/>
</calcChain>
</file>

<file path=xl/sharedStrings.xml><?xml version="1.0" encoding="utf-8"?>
<sst xmlns="http://schemas.openxmlformats.org/spreadsheetml/2006/main" count="20" uniqueCount="20">
  <si>
    <t>Parámetros</t>
  </si>
  <si>
    <t xml:space="preserve"> </t>
  </si>
  <si>
    <t>x</t>
  </si>
  <si>
    <t>P(X=x)</t>
  </si>
  <si>
    <t>P(X&lt;=x)</t>
  </si>
  <si>
    <t>P(X&gt;=x)</t>
  </si>
  <si>
    <t>Número de ensayos bernoulli</t>
  </si>
  <si>
    <t>n=</t>
  </si>
  <si>
    <t>Probabilidad de éxito</t>
  </si>
  <si>
    <t>p=</t>
  </si>
  <si>
    <t>¿Cuál es la probabilidad de que haya…</t>
  </si>
  <si>
    <t>x=</t>
  </si>
  <si>
    <t>Suma</t>
  </si>
  <si>
    <t>Distribución binomial</t>
  </si>
  <si>
    <t>Tabla de probabilidades</t>
  </si>
  <si>
    <t xml:space="preserve">Profesor: </t>
  </si>
  <si>
    <t>Héctor Gabriel Rivera Vargas</t>
  </si>
  <si>
    <t>Adelaida Cruz Aldama</t>
  </si>
  <si>
    <t>Carlos Alberto Álvarez García</t>
  </si>
  <si>
    <t>Mauricio Albuerne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</si>
</sst>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sz val="1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CDDC"/>
        <bgColor rgb="FF92CDDC"/>
      </patternFill>
    </fill>
    <fill>
      <patternFill patternType="solid">
        <fgColor rgb="FFB6DDE8"/>
        <bgColor rgb="FFB6DDE8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0" borderId="0" xfId="0" applyFont="1"/>
    <xf numFmtId="0" fontId="1" fillId="0" borderId="5" xfId="0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3" fillId="0" borderId="0" xfId="0" applyFont="1" applyAlignment="1">
      <alignment horizontal="right"/>
    </xf>
    <xf numFmtId="164" fontId="0" fillId="0" borderId="7" xfId="0" applyNumberFormat="1" applyBorder="1"/>
    <xf numFmtId="0" fontId="1" fillId="0" borderId="8" xfId="0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/>
    <xf numFmtId="0" fontId="0" fillId="0" borderId="8" xfId="0" applyBorder="1" applyAlignment="1">
      <alignment horizontal="center"/>
    </xf>
    <xf numFmtId="0" fontId="1" fillId="0" borderId="11" xfId="0" applyFon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/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/>
    <xf numFmtId="0" fontId="0" fillId="3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8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'Distribución binomial'!$I$3</c:f>
              <c:strCache>
                <c:ptCount val="1"/>
                <c:pt idx="0">
                  <c:v>P(X=x)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'Distribución binomial'!$H$4:$H$29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'Distribución binomial'!$I$4:$I$29</c:f>
              <c:numCache>
                <c:formatCode>0.00000000</c:formatCode>
                <c:ptCount val="26"/>
                <c:pt idx="0">
                  <c:v>2.3762680013799903E-2</c:v>
                </c:pt>
                <c:pt idx="1">
                  <c:v>0.11017242551852685</c:v>
                </c:pt>
                <c:pt idx="2">
                  <c:v>0.2270219677351463</c:v>
                </c:pt>
                <c:pt idx="3">
                  <c:v>0.27288499152002438</c:v>
                </c:pt>
                <c:pt idx="4">
                  <c:v>0.21086567526547348</c:v>
                </c:pt>
                <c:pt idx="5">
                  <c:v>0.10862777210645606</c:v>
                </c:pt>
                <c:pt idx="6">
                  <c:v>3.730650759211622E-2</c:v>
                </c:pt>
                <c:pt idx="7">
                  <c:v>8.2365016761815086E-3</c:v>
                </c:pt>
                <c:pt idx="8">
                  <c:v>1.0607615795082247E-3</c:v>
                </c:pt>
                <c:pt idx="9">
                  <c:v>6.0716992766464047E-5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FC-4513-91FB-70837051E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2"/>
        <c:axId val="484901056"/>
        <c:axId val="484901384"/>
      </c:barChart>
      <c:catAx>
        <c:axId val="48490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84901384"/>
        <c:crosses val="autoZero"/>
        <c:auto val="1"/>
        <c:lblAlgn val="ctr"/>
        <c:lblOffset val="100"/>
        <c:noMultiLvlLbl val="0"/>
      </c:catAx>
      <c:valAx>
        <c:axId val="484901384"/>
        <c:scaling>
          <c:orientation val="minMax"/>
        </c:scaling>
        <c:delete val="0"/>
        <c:axPos val="l"/>
        <c:numFmt formatCode="0.00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84901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897806</xdr:colOff>
      <xdr:row>1</xdr:row>
      <xdr:rowOff>200013</xdr:rowOff>
    </xdr:from>
    <xdr:to>
      <xdr:col>17</xdr:col>
      <xdr:colOff>763624</xdr:colOff>
      <xdr:row>16</xdr:row>
      <xdr:rowOff>162473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B04FB9F-DA8A-49F2-B99D-E6C75E8AB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748632</xdr:colOff>
      <xdr:row>12</xdr:row>
      <xdr:rowOff>127001</xdr:rowOff>
    </xdr:from>
    <xdr:to>
      <xdr:col>0</xdr:col>
      <xdr:colOff>888566</xdr:colOff>
      <xdr:row>14</xdr:row>
      <xdr:rowOff>33422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6409C3F-1F4D-4D40-AA2F-B1EFF0FA6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32" y="2713790"/>
          <a:ext cx="139934" cy="29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715212</xdr:colOff>
      <xdr:row>13</xdr:row>
      <xdr:rowOff>133682</xdr:rowOff>
    </xdr:from>
    <xdr:to>
      <xdr:col>0</xdr:col>
      <xdr:colOff>896490</xdr:colOff>
      <xdr:row>15</xdr:row>
      <xdr:rowOff>126999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C0CBE94-B5B4-40D8-88DB-535D141DF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212" y="2914314"/>
          <a:ext cx="181278" cy="38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0"/>
  <sheetViews>
    <sheetView tabSelected="1" zoomScaleNormal="100" workbookViewId="0">
      <selection activeCell="E4" sqref="E4"/>
    </sheetView>
  </sheetViews>
  <sheetFormatPr baseColWidth="10" defaultColWidth="17.23046875" defaultRowHeight="15" customHeight="1" x14ac:dyDescent="0.4"/>
  <cols>
    <col min="1" max="1" width="14.3828125" customWidth="1"/>
    <col min="2" max="2" width="32.23046875" bestFit="1" customWidth="1"/>
    <col min="3" max="3" width="3.3828125" customWidth="1"/>
    <col min="4" max="4" width="5" customWidth="1"/>
    <col min="5" max="5" width="7.07421875" customWidth="1"/>
    <col min="6" max="6" width="1.3828125" customWidth="1"/>
    <col min="7" max="7" width="1.23046875" customWidth="1"/>
    <col min="8" max="8" width="5.15234375" customWidth="1"/>
    <col min="9" max="9" width="13.23046875" customWidth="1"/>
    <col min="10" max="10" width="11.69140625" customWidth="1"/>
    <col min="11" max="11" width="10.69140625" customWidth="1"/>
    <col min="12" max="12" width="14.3828125" customWidth="1"/>
    <col min="13" max="13" width="16.84375" customWidth="1"/>
    <col min="14" max="14" width="12.84375" customWidth="1"/>
  </cols>
  <sheetData>
    <row r="1" spans="1:14" ht="26.7" customHeight="1" thickBot="1" x14ac:dyDescent="0.65">
      <c r="A1" s="29" t="s">
        <v>13</v>
      </c>
      <c r="B1" s="30"/>
      <c r="D1" s="1"/>
      <c r="E1" s="2"/>
      <c r="H1" s="3"/>
      <c r="I1" s="31" t="s">
        <v>14</v>
      </c>
      <c r="J1" s="32"/>
      <c r="K1" s="33"/>
      <c r="N1" s="6"/>
    </row>
    <row r="2" spans="1:14" ht="16.5" customHeight="1" thickBot="1" x14ac:dyDescent="0.5">
      <c r="D2" s="1"/>
      <c r="E2" s="2"/>
      <c r="H2" s="3"/>
      <c r="J2" s="4"/>
      <c r="K2" s="5"/>
      <c r="N2" s="6"/>
    </row>
    <row r="3" spans="1:14" ht="19.5" customHeight="1" x14ac:dyDescent="0.5">
      <c r="A3" s="7" t="s">
        <v>0</v>
      </c>
      <c r="B3" t="s">
        <v>1</v>
      </c>
      <c r="D3" s="1"/>
      <c r="E3" s="2"/>
      <c r="H3" s="8" t="s">
        <v>2</v>
      </c>
      <c r="I3" s="9" t="s">
        <v>3</v>
      </c>
      <c r="J3" s="4"/>
      <c r="K3" s="5"/>
      <c r="L3" s="9" t="s">
        <v>4</v>
      </c>
      <c r="M3" s="10" t="s">
        <v>5</v>
      </c>
      <c r="N3" s="6"/>
    </row>
    <row r="4" spans="1:14" ht="16.5" customHeight="1" x14ac:dyDescent="0.45">
      <c r="A4" s="3" t="s">
        <v>6</v>
      </c>
      <c r="D4" s="1" t="s">
        <v>7</v>
      </c>
      <c r="E4" s="27">
        <v>9</v>
      </c>
      <c r="G4" s="11">
        <v>0</v>
      </c>
      <c r="H4" s="12">
        <f t="shared" ref="H4:H39" si="0">IF(G4&lt;=$E$4,G4,"")</f>
        <v>0</v>
      </c>
      <c r="I4" s="13">
        <f t="shared" ref="I4:I39" si="1">IF(H4="","",COMBIN($E$4,H4)*$E$5^H4*(1-$E$5)^($E$4-H4))</f>
        <v>2.3762680013799903E-2</v>
      </c>
      <c r="J4" s="6" t="str">
        <f t="shared" ref="J4:J29" si="2">IF(H4=$B$9,"&lt;---P(X="&amp;$B$9&amp;")","")</f>
        <v/>
      </c>
      <c r="K4" s="14" t="str">
        <f t="shared" ref="K4:K29" si="3">IF(H4=$B$9,"P(X&lt;="&amp;$B$9&amp;")=",IF(H4=$B$9-1,"P(X&lt;"&amp;$B$9&amp;")=",""))</f>
        <v/>
      </c>
      <c r="L4" s="13">
        <f>IF(H4="","",I4)</f>
        <v>2.3762680013799903E-2</v>
      </c>
      <c r="M4" s="15">
        <f>IF(L4="","",1)</f>
        <v>1</v>
      </c>
      <c r="N4" s="6" t="str">
        <f t="shared" ref="N4:N29" si="4">IF(H4=$B$9,"&lt;---P(X&gt;="&amp;$B$9&amp;")",IF(H4=$B$9+1,"&lt;---P(X&gt;"&amp;$B$9&amp;")",""))</f>
        <v/>
      </c>
    </row>
    <row r="5" spans="1:14" ht="16.5" customHeight="1" x14ac:dyDescent="0.45">
      <c r="A5" s="3" t="s">
        <v>8</v>
      </c>
      <c r="D5" s="1" t="s">
        <v>9</v>
      </c>
      <c r="E5" s="27">
        <v>0.34</v>
      </c>
      <c r="G5" s="11">
        <v>1</v>
      </c>
      <c r="H5" s="16">
        <f t="shared" si="0"/>
        <v>1</v>
      </c>
      <c r="I5" s="17">
        <f t="shared" si="1"/>
        <v>0.11017242551852685</v>
      </c>
      <c r="J5" s="6" t="str">
        <f t="shared" si="2"/>
        <v/>
      </c>
      <c r="K5" s="14" t="str">
        <f t="shared" si="3"/>
        <v>P(X&lt;2)=</v>
      </c>
      <c r="L5" s="17">
        <f t="shared" ref="L5:L39" si="5">IF(H5="","",L4+I5)</f>
        <v>0.13393510553232676</v>
      </c>
      <c r="M5" s="18">
        <f t="shared" ref="M5:M39" si="6">IF(L5="","",1-L4)</f>
        <v>0.97623731998620011</v>
      </c>
      <c r="N5" s="6" t="str">
        <f t="shared" si="4"/>
        <v/>
      </c>
    </row>
    <row r="6" spans="1:14" ht="15.75" customHeight="1" x14ac:dyDescent="0.45">
      <c r="D6" s="1"/>
      <c r="E6" s="2"/>
      <c r="G6" s="11">
        <v>2</v>
      </c>
      <c r="H6" s="16">
        <f t="shared" si="0"/>
        <v>2</v>
      </c>
      <c r="I6" s="17">
        <f t="shared" si="1"/>
        <v>0.2270219677351463</v>
      </c>
      <c r="J6" s="6" t="str">
        <f t="shared" si="2"/>
        <v>&lt;---P(X=2)</v>
      </c>
      <c r="K6" s="14" t="str">
        <f t="shared" si="3"/>
        <v>P(X&lt;=2)=</v>
      </c>
      <c r="L6" s="17">
        <f t="shared" si="5"/>
        <v>0.36095707326747306</v>
      </c>
      <c r="M6" s="18">
        <f t="shared" si="6"/>
        <v>0.86606489446767321</v>
      </c>
      <c r="N6" s="6" t="str">
        <f t="shared" si="4"/>
        <v>&lt;---P(X&gt;=2)</v>
      </c>
    </row>
    <row r="7" spans="1:14" ht="15.75" customHeight="1" x14ac:dyDescent="0.45">
      <c r="D7" s="1"/>
      <c r="E7" s="2"/>
      <c r="G7" s="11">
        <v>3</v>
      </c>
      <c r="H7" s="16">
        <f t="shared" si="0"/>
        <v>3</v>
      </c>
      <c r="I7" s="17">
        <f t="shared" si="1"/>
        <v>0.27288499152002438</v>
      </c>
      <c r="J7" s="6" t="str">
        <f t="shared" si="2"/>
        <v/>
      </c>
      <c r="K7" s="14" t="str">
        <f t="shared" si="3"/>
        <v/>
      </c>
      <c r="L7" s="17">
        <f t="shared" si="5"/>
        <v>0.63384206478749738</v>
      </c>
      <c r="M7" s="18">
        <f t="shared" si="6"/>
        <v>0.63904292673252694</v>
      </c>
      <c r="N7" s="6" t="str">
        <f t="shared" si="4"/>
        <v>&lt;---P(X&gt;2)</v>
      </c>
    </row>
    <row r="8" spans="1:14" ht="16.5" customHeight="1" x14ac:dyDescent="0.45">
      <c r="A8" s="3" t="s">
        <v>10</v>
      </c>
      <c r="D8" s="1"/>
      <c r="E8" s="2"/>
      <c r="G8" s="11">
        <v>4</v>
      </c>
      <c r="H8" s="16">
        <f t="shared" si="0"/>
        <v>4</v>
      </c>
      <c r="I8" s="17">
        <f t="shared" si="1"/>
        <v>0.21086567526547348</v>
      </c>
      <c r="J8" s="6" t="str">
        <f t="shared" si="2"/>
        <v/>
      </c>
      <c r="K8" s="14" t="str">
        <f t="shared" si="3"/>
        <v/>
      </c>
      <c r="L8" s="17">
        <f t="shared" si="5"/>
        <v>0.84470774005297089</v>
      </c>
      <c r="M8" s="18">
        <f t="shared" si="6"/>
        <v>0.36615793521250262</v>
      </c>
      <c r="N8" s="6" t="str">
        <f t="shared" si="4"/>
        <v/>
      </c>
    </row>
    <row r="9" spans="1:14" ht="16.5" customHeight="1" x14ac:dyDescent="0.45">
      <c r="A9" s="1" t="s">
        <v>11</v>
      </c>
      <c r="B9" s="28">
        <v>2</v>
      </c>
      <c r="D9" s="1"/>
      <c r="E9" s="2"/>
      <c r="G9" s="11">
        <v>5</v>
      </c>
      <c r="H9" s="19">
        <f t="shared" si="0"/>
        <v>5</v>
      </c>
      <c r="I9" s="17">
        <f t="shared" si="1"/>
        <v>0.10862777210645606</v>
      </c>
      <c r="J9" s="6" t="str">
        <f t="shared" si="2"/>
        <v/>
      </c>
      <c r="K9" s="14" t="str">
        <f t="shared" si="3"/>
        <v/>
      </c>
      <c r="L9" s="17">
        <f t="shared" si="5"/>
        <v>0.95333551215942691</v>
      </c>
      <c r="M9" s="18">
        <f t="shared" si="6"/>
        <v>0.15529225994702911</v>
      </c>
      <c r="N9" s="6" t="str">
        <f t="shared" si="4"/>
        <v/>
      </c>
    </row>
    <row r="10" spans="1:14" ht="15.75" customHeight="1" x14ac:dyDescent="0.45">
      <c r="A10" s="23" t="str">
        <f>"p(x="&amp;B9&amp;")="</f>
        <v>p(x=2)=</v>
      </c>
      <c r="B10" s="24" t="str">
        <f>IF(B9&gt;E4,"0      imposible","C("&amp;E4&amp;","&amp;B9&amp;")("&amp;E5&amp;")^"&amp;B9&amp;"("&amp;(1-E5)&amp;")^"&amp;(E4-B9))</f>
        <v>C(9,2)(0.34)^2(0.66)^7</v>
      </c>
      <c r="C10" s="3"/>
      <c r="D10" s="1"/>
      <c r="E10" s="2"/>
      <c r="G10" s="11">
        <v>6</v>
      </c>
      <c r="H10" s="16">
        <f t="shared" si="0"/>
        <v>6</v>
      </c>
      <c r="I10" s="17">
        <f t="shared" si="1"/>
        <v>3.730650759211622E-2</v>
      </c>
      <c r="J10" s="6" t="str">
        <f t="shared" si="2"/>
        <v/>
      </c>
      <c r="K10" s="14" t="str">
        <f t="shared" si="3"/>
        <v/>
      </c>
      <c r="L10" s="17">
        <f t="shared" si="5"/>
        <v>0.99064201975154309</v>
      </c>
      <c r="M10" s="18">
        <f t="shared" si="6"/>
        <v>4.6664487840573088E-2</v>
      </c>
      <c r="N10" s="6" t="str">
        <f t="shared" si="4"/>
        <v/>
      </c>
    </row>
    <row r="11" spans="1:14" ht="15.75" customHeight="1" x14ac:dyDescent="0.45">
      <c r="A11" s="1" t="str">
        <f>IF(B9&gt;E4,"","=")</f>
        <v>=</v>
      </c>
      <c r="B11" s="24" t="str">
        <f>IF(B9&gt;E4,"","("&amp;COMBIN(E4,B9)&amp;")("&amp;ROUND(POWER(E5,B9),4)&amp;")("&amp;ROUND(POWER(1-E5,E4-B9),4)&amp;")")</f>
        <v>(36)(0.1156)(0.0546)</v>
      </c>
      <c r="D11" s="1"/>
      <c r="E11" s="2"/>
      <c r="G11" s="11">
        <v>7</v>
      </c>
      <c r="H11" s="16">
        <f t="shared" si="0"/>
        <v>7</v>
      </c>
      <c r="I11" s="17">
        <f t="shared" si="1"/>
        <v>8.2365016761815086E-3</v>
      </c>
      <c r="J11" s="6" t="str">
        <f t="shared" si="2"/>
        <v/>
      </c>
      <c r="K11" s="14" t="str">
        <f t="shared" si="3"/>
        <v/>
      </c>
      <c r="L11" s="17">
        <f t="shared" si="5"/>
        <v>0.9988785214277246</v>
      </c>
      <c r="M11" s="18">
        <f t="shared" si="6"/>
        <v>9.3579802484569097E-3</v>
      </c>
      <c r="N11" s="6" t="str">
        <f t="shared" si="4"/>
        <v/>
      </c>
    </row>
    <row r="12" spans="1:14" ht="15.75" customHeight="1" x14ac:dyDescent="0.45">
      <c r="A12" s="1" t="str">
        <f>IF(B9&gt;E4,"","=")</f>
        <v>=</v>
      </c>
      <c r="B12" s="25">
        <f>IF(B9&gt;E4,"",COMBIN(E4,B9)*POWER(E5,B9)*POWER(1-E5,E4-B9))</f>
        <v>0.2270219677351463</v>
      </c>
      <c r="D12" s="1"/>
      <c r="E12" s="2"/>
      <c r="G12" s="11">
        <v>8</v>
      </c>
      <c r="H12" s="16">
        <f t="shared" si="0"/>
        <v>8</v>
      </c>
      <c r="I12" s="17">
        <f t="shared" si="1"/>
        <v>1.0607615795082247E-3</v>
      </c>
      <c r="J12" s="6" t="str">
        <f t="shared" si="2"/>
        <v/>
      </c>
      <c r="K12" s="14" t="str">
        <f t="shared" si="3"/>
        <v/>
      </c>
      <c r="L12" s="17">
        <f t="shared" si="5"/>
        <v>0.99993928300723278</v>
      </c>
      <c r="M12" s="18">
        <f t="shared" si="6"/>
        <v>1.1214785722754028E-3</v>
      </c>
      <c r="N12" s="6" t="str">
        <f t="shared" si="4"/>
        <v/>
      </c>
    </row>
    <row r="13" spans="1:14" ht="15.75" customHeight="1" x14ac:dyDescent="0.45">
      <c r="B13" s="1"/>
      <c r="D13" s="1"/>
      <c r="E13" s="2"/>
      <c r="G13" s="11">
        <v>9</v>
      </c>
      <c r="H13" s="16">
        <f t="shared" si="0"/>
        <v>9</v>
      </c>
      <c r="I13" s="17">
        <f t="shared" si="1"/>
        <v>6.0716992766464047E-5</v>
      </c>
      <c r="J13" s="6" t="str">
        <f t="shared" si="2"/>
        <v/>
      </c>
      <c r="K13" s="14" t="str">
        <f t="shared" si="3"/>
        <v/>
      </c>
      <c r="L13" s="17">
        <f t="shared" si="5"/>
        <v>0.99999999999999922</v>
      </c>
      <c r="M13" s="18">
        <f t="shared" si="6"/>
        <v>6.0716992767217981E-5</v>
      </c>
      <c r="N13" s="6" t="str">
        <f t="shared" si="4"/>
        <v/>
      </c>
    </row>
    <row r="14" spans="1:14" ht="15.75" customHeight="1" x14ac:dyDescent="0.45">
      <c r="B14" s="3" t="str">
        <f>"=  "&amp;E4*E5</f>
        <v>=  3.06</v>
      </c>
      <c r="D14" s="1"/>
      <c r="E14" s="2"/>
      <c r="G14" s="11">
        <v>10</v>
      </c>
      <c r="H14" s="16" t="str">
        <f t="shared" si="0"/>
        <v/>
      </c>
      <c r="I14" s="17" t="str">
        <f t="shared" si="1"/>
        <v/>
      </c>
      <c r="J14" s="6" t="str">
        <f t="shared" si="2"/>
        <v/>
      </c>
      <c r="K14" s="14" t="str">
        <f t="shared" si="3"/>
        <v/>
      </c>
      <c r="L14" s="17" t="str">
        <f t="shared" si="5"/>
        <v/>
      </c>
      <c r="M14" s="18" t="str">
        <f t="shared" si="6"/>
        <v/>
      </c>
      <c r="N14" s="6" t="str">
        <f t="shared" si="4"/>
        <v/>
      </c>
    </row>
    <row r="15" spans="1:14" ht="15.75" customHeight="1" x14ac:dyDescent="0.45">
      <c r="A15" s="1"/>
      <c r="B15" s="3" t="str">
        <f>"=  "&amp;SQRT(E4*E5*(1-E5))</f>
        <v>=  1.42112631387924</v>
      </c>
      <c r="D15" s="1"/>
      <c r="E15" s="2"/>
      <c r="G15" s="11">
        <v>11</v>
      </c>
      <c r="H15" s="16" t="str">
        <f t="shared" si="0"/>
        <v/>
      </c>
      <c r="I15" s="17" t="str">
        <f t="shared" si="1"/>
        <v/>
      </c>
      <c r="J15" s="6" t="str">
        <f t="shared" si="2"/>
        <v/>
      </c>
      <c r="K15" s="14" t="str">
        <f t="shared" si="3"/>
        <v/>
      </c>
      <c r="L15" s="17" t="str">
        <f t="shared" si="5"/>
        <v/>
      </c>
      <c r="M15" s="18" t="str">
        <f t="shared" si="6"/>
        <v/>
      </c>
      <c r="N15" s="6" t="str">
        <f t="shared" si="4"/>
        <v/>
      </c>
    </row>
    <row r="16" spans="1:14" ht="15.75" customHeight="1" x14ac:dyDescent="0.45">
      <c r="D16" s="1"/>
      <c r="E16" s="2"/>
      <c r="G16" s="11">
        <v>12</v>
      </c>
      <c r="H16" s="16" t="str">
        <f t="shared" si="0"/>
        <v/>
      </c>
      <c r="I16" s="17" t="str">
        <f t="shared" si="1"/>
        <v/>
      </c>
      <c r="J16" s="6" t="str">
        <f t="shared" si="2"/>
        <v/>
      </c>
      <c r="K16" s="14" t="str">
        <f t="shared" si="3"/>
        <v/>
      </c>
      <c r="L16" s="17" t="str">
        <f t="shared" si="5"/>
        <v/>
      </c>
      <c r="M16" s="18" t="str">
        <f t="shared" si="6"/>
        <v/>
      </c>
      <c r="N16" s="6" t="str">
        <f t="shared" si="4"/>
        <v/>
      </c>
    </row>
    <row r="17" spans="1:14" ht="15.75" customHeight="1" x14ac:dyDescent="0.45">
      <c r="D17" s="1"/>
      <c r="E17" s="2"/>
      <c r="G17" s="11">
        <v>13</v>
      </c>
      <c r="H17" s="16" t="str">
        <f t="shared" si="0"/>
        <v/>
      </c>
      <c r="I17" s="17" t="str">
        <f t="shared" si="1"/>
        <v/>
      </c>
      <c r="J17" s="6" t="str">
        <f t="shared" si="2"/>
        <v/>
      </c>
      <c r="K17" s="14" t="str">
        <f t="shared" si="3"/>
        <v/>
      </c>
      <c r="L17" s="17" t="str">
        <f t="shared" si="5"/>
        <v/>
      </c>
      <c r="M17" s="18" t="str">
        <f t="shared" si="6"/>
        <v/>
      </c>
      <c r="N17" s="6" t="str">
        <f t="shared" si="4"/>
        <v/>
      </c>
    </row>
    <row r="18" spans="1:14" ht="15.75" customHeight="1" x14ac:dyDescent="0.55000000000000004">
      <c r="A18" s="34" t="s">
        <v>15</v>
      </c>
      <c r="B18" s="34" t="s">
        <v>17</v>
      </c>
      <c r="D18" s="1"/>
      <c r="E18" s="2"/>
      <c r="G18" s="11">
        <v>14</v>
      </c>
      <c r="H18" s="16" t="str">
        <f t="shared" si="0"/>
        <v/>
      </c>
      <c r="I18" s="17" t="str">
        <f t="shared" si="1"/>
        <v/>
      </c>
      <c r="J18" s="6" t="str">
        <f t="shared" si="2"/>
        <v/>
      </c>
      <c r="K18" s="14" t="str">
        <f t="shared" si="3"/>
        <v/>
      </c>
      <c r="L18" s="17" t="str">
        <f t="shared" si="5"/>
        <v/>
      </c>
      <c r="M18" s="18" t="str">
        <f t="shared" si="6"/>
        <v/>
      </c>
      <c r="N18" s="6" t="str">
        <f t="shared" si="4"/>
        <v/>
      </c>
    </row>
    <row r="19" spans="1:14" ht="15.75" customHeight="1" x14ac:dyDescent="0.55000000000000004">
      <c r="B19" s="34" t="s">
        <v>18</v>
      </c>
      <c r="D19" s="1"/>
      <c r="E19" s="2"/>
      <c r="G19" s="11">
        <v>15</v>
      </c>
      <c r="H19" s="16" t="str">
        <f t="shared" si="0"/>
        <v/>
      </c>
      <c r="I19" s="17" t="str">
        <f t="shared" si="1"/>
        <v/>
      </c>
      <c r="J19" s="6" t="str">
        <f t="shared" si="2"/>
        <v/>
      </c>
      <c r="K19" s="14" t="str">
        <f t="shared" si="3"/>
        <v/>
      </c>
      <c r="L19" s="17" t="str">
        <f t="shared" si="5"/>
        <v/>
      </c>
      <c r="M19" s="18" t="str">
        <f t="shared" si="6"/>
        <v/>
      </c>
      <c r="N19" s="6" t="str">
        <f t="shared" si="4"/>
        <v/>
      </c>
    </row>
    <row r="20" spans="1:14" ht="15.75" customHeight="1" x14ac:dyDescent="0.55000000000000004">
      <c r="B20" s="34" t="s">
        <v>16</v>
      </c>
      <c r="D20" s="1"/>
      <c r="E20" s="2"/>
      <c r="G20" s="11">
        <v>16</v>
      </c>
      <c r="H20" s="16" t="str">
        <f t="shared" si="0"/>
        <v/>
      </c>
      <c r="I20" s="17" t="str">
        <f t="shared" si="1"/>
        <v/>
      </c>
      <c r="J20" s="6" t="str">
        <f t="shared" si="2"/>
        <v/>
      </c>
      <c r="K20" s="14" t="str">
        <f t="shared" si="3"/>
        <v/>
      </c>
      <c r="L20" s="17" t="str">
        <f t="shared" si="5"/>
        <v/>
      </c>
      <c r="M20" s="18" t="str">
        <f t="shared" si="6"/>
        <v/>
      </c>
      <c r="N20" s="6" t="str">
        <f t="shared" si="4"/>
        <v/>
      </c>
    </row>
    <row r="21" spans="1:14" ht="15.75" customHeight="1" x14ac:dyDescent="0.55000000000000004">
      <c r="B21" s="34" t="s">
        <v>19</v>
      </c>
      <c r="D21" s="1"/>
      <c r="E21" s="2"/>
      <c r="G21" s="11">
        <v>17</v>
      </c>
      <c r="H21" s="16" t="str">
        <f t="shared" si="0"/>
        <v/>
      </c>
      <c r="I21" s="17" t="str">
        <f t="shared" si="1"/>
        <v/>
      </c>
      <c r="J21" s="6" t="str">
        <f t="shared" si="2"/>
        <v/>
      </c>
      <c r="K21" s="14" t="str">
        <f t="shared" si="3"/>
        <v/>
      </c>
      <c r="L21" s="17" t="str">
        <f t="shared" si="5"/>
        <v/>
      </c>
      <c r="M21" s="18" t="str">
        <f t="shared" si="6"/>
        <v/>
      </c>
      <c r="N21" s="6" t="str">
        <f t="shared" si="4"/>
        <v/>
      </c>
    </row>
    <row r="22" spans="1:14" ht="15.75" customHeight="1" x14ac:dyDescent="0.45">
      <c r="D22" s="1"/>
      <c r="E22" s="2"/>
      <c r="G22" s="11">
        <v>18</v>
      </c>
      <c r="H22" s="16" t="str">
        <f t="shared" si="0"/>
        <v/>
      </c>
      <c r="I22" s="17" t="str">
        <f t="shared" si="1"/>
        <v/>
      </c>
      <c r="J22" s="6" t="str">
        <f t="shared" si="2"/>
        <v/>
      </c>
      <c r="K22" s="14" t="str">
        <f t="shared" si="3"/>
        <v/>
      </c>
      <c r="L22" s="17" t="str">
        <f t="shared" si="5"/>
        <v/>
      </c>
      <c r="M22" s="18" t="str">
        <f t="shared" si="6"/>
        <v/>
      </c>
      <c r="N22" s="6" t="str">
        <f t="shared" si="4"/>
        <v/>
      </c>
    </row>
    <row r="23" spans="1:14" ht="15.75" customHeight="1" x14ac:dyDescent="0.45">
      <c r="D23" s="1"/>
      <c r="E23" s="2"/>
      <c r="G23" s="11">
        <v>19</v>
      </c>
      <c r="H23" s="16" t="str">
        <f t="shared" si="0"/>
        <v/>
      </c>
      <c r="I23" s="17" t="str">
        <f t="shared" si="1"/>
        <v/>
      </c>
      <c r="J23" s="6" t="str">
        <f t="shared" si="2"/>
        <v/>
      </c>
      <c r="K23" s="14" t="str">
        <f t="shared" si="3"/>
        <v/>
      </c>
      <c r="L23" s="17" t="str">
        <f t="shared" si="5"/>
        <v/>
      </c>
      <c r="M23" s="18" t="str">
        <f t="shared" si="6"/>
        <v/>
      </c>
      <c r="N23" s="6" t="str">
        <f t="shared" si="4"/>
        <v/>
      </c>
    </row>
    <row r="24" spans="1:14" ht="15.75" customHeight="1" x14ac:dyDescent="0.45">
      <c r="D24" s="1"/>
      <c r="E24" s="2"/>
      <c r="G24" s="11">
        <v>20</v>
      </c>
      <c r="H24" s="16" t="str">
        <f t="shared" si="0"/>
        <v/>
      </c>
      <c r="I24" s="17" t="str">
        <f t="shared" si="1"/>
        <v/>
      </c>
      <c r="J24" s="6" t="str">
        <f t="shared" si="2"/>
        <v/>
      </c>
      <c r="K24" s="14" t="str">
        <f t="shared" si="3"/>
        <v/>
      </c>
      <c r="L24" s="17" t="str">
        <f t="shared" si="5"/>
        <v/>
      </c>
      <c r="M24" s="18" t="str">
        <f t="shared" si="6"/>
        <v/>
      </c>
      <c r="N24" s="6" t="str">
        <f t="shared" si="4"/>
        <v/>
      </c>
    </row>
    <row r="25" spans="1:14" ht="15.75" customHeight="1" x14ac:dyDescent="0.45">
      <c r="D25" s="1"/>
      <c r="E25" s="2"/>
      <c r="G25" s="11">
        <v>21</v>
      </c>
      <c r="H25" s="16" t="str">
        <f t="shared" si="0"/>
        <v/>
      </c>
      <c r="I25" s="17" t="str">
        <f t="shared" si="1"/>
        <v/>
      </c>
      <c r="J25" s="6" t="str">
        <f t="shared" si="2"/>
        <v/>
      </c>
      <c r="K25" s="14" t="str">
        <f t="shared" si="3"/>
        <v/>
      </c>
      <c r="L25" s="17" t="str">
        <f t="shared" si="5"/>
        <v/>
      </c>
      <c r="M25" s="18" t="str">
        <f t="shared" si="6"/>
        <v/>
      </c>
      <c r="N25" s="6" t="str">
        <f t="shared" si="4"/>
        <v/>
      </c>
    </row>
    <row r="26" spans="1:14" ht="15.75" customHeight="1" x14ac:dyDescent="0.45">
      <c r="D26" s="1"/>
      <c r="E26" s="2"/>
      <c r="G26" s="11">
        <v>22</v>
      </c>
      <c r="H26" s="16" t="str">
        <f t="shared" si="0"/>
        <v/>
      </c>
      <c r="I26" s="17" t="str">
        <f t="shared" si="1"/>
        <v/>
      </c>
      <c r="J26" s="6" t="str">
        <f t="shared" si="2"/>
        <v/>
      </c>
      <c r="K26" s="14" t="str">
        <f t="shared" si="3"/>
        <v/>
      </c>
      <c r="L26" s="17" t="str">
        <f t="shared" si="5"/>
        <v/>
      </c>
      <c r="M26" s="18" t="str">
        <f t="shared" si="6"/>
        <v/>
      </c>
      <c r="N26" s="6" t="str">
        <f t="shared" si="4"/>
        <v/>
      </c>
    </row>
    <row r="27" spans="1:14" ht="15.75" customHeight="1" x14ac:dyDescent="0.45">
      <c r="D27" s="1"/>
      <c r="E27" s="2"/>
      <c r="G27" s="11">
        <v>23</v>
      </c>
      <c r="H27" s="16" t="str">
        <f t="shared" si="0"/>
        <v/>
      </c>
      <c r="I27" s="17" t="str">
        <f t="shared" si="1"/>
        <v/>
      </c>
      <c r="J27" s="6" t="str">
        <f t="shared" si="2"/>
        <v/>
      </c>
      <c r="K27" s="14" t="str">
        <f t="shared" si="3"/>
        <v/>
      </c>
      <c r="L27" s="17" t="str">
        <f t="shared" si="5"/>
        <v/>
      </c>
      <c r="M27" s="18" t="str">
        <f t="shared" si="6"/>
        <v/>
      </c>
      <c r="N27" s="6" t="str">
        <f t="shared" si="4"/>
        <v/>
      </c>
    </row>
    <row r="28" spans="1:14" ht="15.75" customHeight="1" x14ac:dyDescent="0.45">
      <c r="D28" s="1"/>
      <c r="E28" s="2"/>
      <c r="G28" s="11">
        <v>24</v>
      </c>
      <c r="H28" s="16" t="str">
        <f t="shared" si="0"/>
        <v/>
      </c>
      <c r="I28" s="17" t="str">
        <f t="shared" si="1"/>
        <v/>
      </c>
      <c r="J28" s="6" t="str">
        <f t="shared" si="2"/>
        <v/>
      </c>
      <c r="K28" s="14" t="str">
        <f t="shared" si="3"/>
        <v/>
      </c>
      <c r="L28" s="17" t="str">
        <f t="shared" si="5"/>
        <v/>
      </c>
      <c r="M28" s="18" t="str">
        <f t="shared" si="6"/>
        <v/>
      </c>
      <c r="N28" s="6" t="str">
        <f t="shared" si="4"/>
        <v/>
      </c>
    </row>
    <row r="29" spans="1:14" ht="16.5" customHeight="1" thickBot="1" x14ac:dyDescent="0.5">
      <c r="D29" s="1"/>
      <c r="E29" s="2"/>
      <c r="G29" s="11">
        <v>25</v>
      </c>
      <c r="H29" s="20" t="str">
        <f t="shared" si="0"/>
        <v/>
      </c>
      <c r="I29" s="21" t="str">
        <f t="shared" si="1"/>
        <v/>
      </c>
      <c r="J29" s="6" t="str">
        <f t="shared" si="2"/>
        <v/>
      </c>
      <c r="K29" s="14" t="str">
        <f t="shared" si="3"/>
        <v/>
      </c>
      <c r="L29" s="21" t="str">
        <f t="shared" si="5"/>
        <v/>
      </c>
      <c r="M29" s="22" t="str">
        <f t="shared" si="6"/>
        <v/>
      </c>
      <c r="N29" s="6" t="str">
        <f t="shared" si="4"/>
        <v/>
      </c>
    </row>
    <row r="30" spans="1:14" ht="15.75" customHeight="1" thickBot="1" x14ac:dyDescent="0.5">
      <c r="D30" s="1"/>
      <c r="E30" s="2"/>
      <c r="G30" s="11">
        <v>26</v>
      </c>
      <c r="H30" s="20" t="str">
        <f t="shared" si="0"/>
        <v/>
      </c>
      <c r="I30" s="21" t="str">
        <f t="shared" si="1"/>
        <v/>
      </c>
      <c r="J30" s="4"/>
      <c r="K30" s="5"/>
      <c r="L30" s="21" t="str">
        <f t="shared" si="5"/>
        <v/>
      </c>
      <c r="M30" s="22" t="str">
        <f t="shared" si="6"/>
        <v/>
      </c>
      <c r="N30" s="6"/>
    </row>
    <row r="31" spans="1:14" ht="15.75" customHeight="1" thickBot="1" x14ac:dyDescent="0.5">
      <c r="D31" s="1"/>
      <c r="E31" s="2"/>
      <c r="G31" s="11">
        <v>27</v>
      </c>
      <c r="H31" s="20" t="str">
        <f t="shared" si="0"/>
        <v/>
      </c>
      <c r="I31" s="21" t="str">
        <f t="shared" si="1"/>
        <v/>
      </c>
      <c r="J31" s="4"/>
      <c r="K31" s="5"/>
      <c r="L31" s="21" t="str">
        <f t="shared" si="5"/>
        <v/>
      </c>
      <c r="M31" s="22" t="str">
        <f t="shared" si="6"/>
        <v/>
      </c>
      <c r="N31" s="6"/>
    </row>
    <row r="32" spans="1:14" ht="15.75" customHeight="1" thickBot="1" x14ac:dyDescent="0.5">
      <c r="D32" s="1"/>
      <c r="E32" s="2"/>
      <c r="G32" s="11">
        <v>28</v>
      </c>
      <c r="H32" s="20" t="str">
        <f t="shared" si="0"/>
        <v/>
      </c>
      <c r="I32" s="21" t="str">
        <f t="shared" si="1"/>
        <v/>
      </c>
      <c r="J32" s="4"/>
      <c r="K32" s="5"/>
      <c r="L32" s="21" t="str">
        <f t="shared" si="5"/>
        <v/>
      </c>
      <c r="M32" s="22" t="str">
        <f t="shared" si="6"/>
        <v/>
      </c>
      <c r="N32" s="6"/>
    </row>
    <row r="33" spans="4:14" ht="15.75" customHeight="1" thickBot="1" x14ac:dyDescent="0.5">
      <c r="D33" s="1"/>
      <c r="E33" s="2"/>
      <c r="G33" s="11">
        <v>29</v>
      </c>
      <c r="H33" s="20" t="str">
        <f t="shared" si="0"/>
        <v/>
      </c>
      <c r="I33" s="21" t="str">
        <f t="shared" si="1"/>
        <v/>
      </c>
      <c r="J33" s="4"/>
      <c r="K33" s="5"/>
      <c r="L33" s="21" t="str">
        <f t="shared" si="5"/>
        <v/>
      </c>
      <c r="M33" s="22" t="str">
        <f t="shared" si="6"/>
        <v/>
      </c>
      <c r="N33" s="6"/>
    </row>
    <row r="34" spans="4:14" ht="15.75" customHeight="1" thickBot="1" x14ac:dyDescent="0.5">
      <c r="D34" s="1"/>
      <c r="E34" s="2"/>
      <c r="G34" s="11">
        <v>30</v>
      </c>
      <c r="H34" s="20" t="str">
        <f t="shared" si="0"/>
        <v/>
      </c>
      <c r="I34" s="21" t="str">
        <f t="shared" si="1"/>
        <v/>
      </c>
      <c r="J34" s="4"/>
      <c r="K34" s="5"/>
      <c r="L34" s="21" t="str">
        <f t="shared" si="5"/>
        <v/>
      </c>
      <c r="M34" s="22" t="str">
        <f t="shared" si="6"/>
        <v/>
      </c>
      <c r="N34" s="6"/>
    </row>
    <row r="35" spans="4:14" ht="15.75" customHeight="1" thickBot="1" x14ac:dyDescent="0.5">
      <c r="D35" s="1"/>
      <c r="E35" s="2"/>
      <c r="G35" s="11">
        <v>31</v>
      </c>
      <c r="H35" s="20" t="str">
        <f t="shared" si="0"/>
        <v/>
      </c>
      <c r="I35" s="21" t="str">
        <f t="shared" si="1"/>
        <v/>
      </c>
      <c r="J35" s="4"/>
      <c r="K35" s="5"/>
      <c r="L35" s="21" t="str">
        <f t="shared" si="5"/>
        <v/>
      </c>
      <c r="M35" s="22" t="str">
        <f t="shared" si="6"/>
        <v/>
      </c>
      <c r="N35" s="6"/>
    </row>
    <row r="36" spans="4:14" ht="15.75" customHeight="1" thickBot="1" x14ac:dyDescent="0.5">
      <c r="D36" s="1"/>
      <c r="E36" s="2"/>
      <c r="G36" s="11">
        <v>32</v>
      </c>
      <c r="H36" s="20" t="str">
        <f t="shared" si="0"/>
        <v/>
      </c>
      <c r="I36" s="21" t="str">
        <f t="shared" si="1"/>
        <v/>
      </c>
      <c r="J36" s="4"/>
      <c r="K36" s="5"/>
      <c r="L36" s="21" t="str">
        <f t="shared" si="5"/>
        <v/>
      </c>
      <c r="M36" s="22" t="str">
        <f t="shared" si="6"/>
        <v/>
      </c>
      <c r="N36" s="6"/>
    </row>
    <row r="37" spans="4:14" ht="15.75" customHeight="1" thickBot="1" x14ac:dyDescent="0.5">
      <c r="D37" s="1"/>
      <c r="E37" s="2"/>
      <c r="G37" s="11">
        <v>33</v>
      </c>
      <c r="H37" s="20" t="str">
        <f t="shared" si="0"/>
        <v/>
      </c>
      <c r="I37" s="21" t="str">
        <f t="shared" si="1"/>
        <v/>
      </c>
      <c r="J37" s="4"/>
      <c r="K37" s="5"/>
      <c r="L37" s="21" t="str">
        <f t="shared" si="5"/>
        <v/>
      </c>
      <c r="M37" s="22" t="str">
        <f t="shared" si="6"/>
        <v/>
      </c>
      <c r="N37" s="6"/>
    </row>
    <row r="38" spans="4:14" ht="15.75" customHeight="1" thickBot="1" x14ac:dyDescent="0.5">
      <c r="D38" s="1"/>
      <c r="E38" s="2"/>
      <c r="G38" s="11">
        <v>34</v>
      </c>
      <c r="H38" s="20" t="str">
        <f t="shared" si="0"/>
        <v/>
      </c>
      <c r="I38" s="21" t="str">
        <f t="shared" si="1"/>
        <v/>
      </c>
      <c r="J38" s="4"/>
      <c r="K38" s="5"/>
      <c r="L38" s="21" t="str">
        <f t="shared" si="5"/>
        <v/>
      </c>
      <c r="M38" s="22" t="str">
        <f t="shared" si="6"/>
        <v/>
      </c>
      <c r="N38" s="6"/>
    </row>
    <row r="39" spans="4:14" ht="15.75" customHeight="1" thickBot="1" x14ac:dyDescent="0.5">
      <c r="D39" s="1"/>
      <c r="E39" s="2"/>
      <c r="G39" s="11">
        <v>35</v>
      </c>
      <c r="H39" s="20" t="str">
        <f t="shared" si="0"/>
        <v/>
      </c>
      <c r="I39" s="21" t="str">
        <f t="shared" si="1"/>
        <v/>
      </c>
      <c r="J39" s="4"/>
      <c r="K39" s="5"/>
      <c r="L39" s="21" t="str">
        <f t="shared" si="5"/>
        <v/>
      </c>
      <c r="M39" s="22" t="str">
        <f t="shared" si="6"/>
        <v/>
      </c>
      <c r="N39" s="6"/>
    </row>
    <row r="40" spans="4:14" ht="15.75" customHeight="1" x14ac:dyDescent="0.45">
      <c r="D40" s="1"/>
      <c r="E40" s="2"/>
      <c r="H40" s="3" t="s">
        <v>12</v>
      </c>
      <c r="I40" s="26">
        <f>SUM(I4:I39)</f>
        <v>0.99999999999999922</v>
      </c>
      <c r="J40" s="4"/>
      <c r="K40" s="5"/>
      <c r="N40" s="6"/>
    </row>
    <row r="41" spans="4:14" ht="15.75" customHeight="1" x14ac:dyDescent="0.45">
      <c r="D41" s="1"/>
      <c r="E41" s="2"/>
      <c r="H41" s="3"/>
      <c r="J41" s="4"/>
      <c r="K41" s="5"/>
      <c r="N41" s="6"/>
    </row>
    <row r="42" spans="4:14" ht="15.75" customHeight="1" x14ac:dyDescent="0.45">
      <c r="D42" s="1"/>
      <c r="E42" s="2"/>
      <c r="H42" s="3"/>
      <c r="J42" s="4"/>
      <c r="K42" s="5"/>
      <c r="N42" s="6"/>
    </row>
    <row r="43" spans="4:14" ht="15.75" customHeight="1" x14ac:dyDescent="0.45">
      <c r="D43" s="1"/>
      <c r="E43" s="2"/>
      <c r="H43" s="3"/>
      <c r="J43" s="4"/>
      <c r="K43" s="5"/>
      <c r="N43" s="6"/>
    </row>
    <row r="44" spans="4:14" ht="15.75" customHeight="1" x14ac:dyDescent="0.45">
      <c r="D44" s="1"/>
      <c r="E44" s="2"/>
      <c r="H44" s="3"/>
      <c r="J44" s="4"/>
      <c r="K44" s="5"/>
      <c r="N44" s="6"/>
    </row>
    <row r="45" spans="4:14" ht="15.75" customHeight="1" x14ac:dyDescent="0.45">
      <c r="D45" s="1"/>
      <c r="E45" s="2"/>
      <c r="H45" s="3"/>
      <c r="J45" s="4"/>
      <c r="K45" s="5"/>
      <c r="N45" s="6"/>
    </row>
    <row r="46" spans="4:14" ht="15.75" customHeight="1" x14ac:dyDescent="0.45">
      <c r="D46" s="1"/>
      <c r="E46" s="2"/>
      <c r="H46" s="3"/>
      <c r="J46" s="4"/>
      <c r="K46" s="5"/>
      <c r="N46" s="6"/>
    </row>
    <row r="47" spans="4:14" ht="15.75" customHeight="1" x14ac:dyDescent="0.45">
      <c r="D47" s="1"/>
      <c r="E47" s="2"/>
      <c r="H47" s="3"/>
      <c r="J47" s="4"/>
      <c r="K47" s="5"/>
      <c r="N47" s="6"/>
    </row>
    <row r="48" spans="4:14" ht="15.75" customHeight="1" x14ac:dyDescent="0.45">
      <c r="D48" s="1"/>
      <c r="E48" s="2"/>
      <c r="H48" s="3"/>
      <c r="J48" s="4"/>
      <c r="K48" s="5"/>
      <c r="N48" s="6"/>
    </row>
    <row r="49" spans="4:14" ht="15.75" customHeight="1" x14ac:dyDescent="0.45">
      <c r="D49" s="1"/>
      <c r="E49" s="2"/>
      <c r="H49" s="3"/>
      <c r="J49" s="4"/>
      <c r="K49" s="5"/>
      <c r="N49" s="6"/>
    </row>
    <row r="50" spans="4:14" ht="15.75" customHeight="1" x14ac:dyDescent="0.45">
      <c r="D50" s="1"/>
      <c r="E50" s="2"/>
      <c r="H50" s="3"/>
      <c r="J50" s="4"/>
      <c r="K50" s="5"/>
      <c r="N50" s="6"/>
    </row>
    <row r="51" spans="4:14" ht="15.75" customHeight="1" x14ac:dyDescent="0.45">
      <c r="D51" s="1"/>
      <c r="E51" s="2"/>
      <c r="H51" s="3"/>
      <c r="J51" s="4"/>
      <c r="K51" s="5"/>
      <c r="N51" s="6"/>
    </row>
    <row r="52" spans="4:14" ht="15.75" customHeight="1" x14ac:dyDescent="0.45">
      <c r="D52" s="1"/>
      <c r="E52" s="2"/>
      <c r="H52" s="3"/>
      <c r="J52" s="4"/>
      <c r="K52" s="5"/>
      <c r="N52" s="6"/>
    </row>
    <row r="53" spans="4:14" ht="15.75" customHeight="1" x14ac:dyDescent="0.45">
      <c r="D53" s="1"/>
      <c r="E53" s="2"/>
      <c r="H53" s="3"/>
      <c r="J53" s="4"/>
      <c r="K53" s="5"/>
      <c r="N53" s="6"/>
    </row>
    <row r="54" spans="4:14" ht="15.75" customHeight="1" x14ac:dyDescent="0.45">
      <c r="D54" s="1"/>
      <c r="E54" s="2"/>
      <c r="H54" s="3"/>
      <c r="J54" s="4"/>
      <c r="K54" s="5"/>
      <c r="N54" s="6"/>
    </row>
    <row r="55" spans="4:14" ht="15.75" customHeight="1" x14ac:dyDescent="0.45">
      <c r="D55" s="1"/>
      <c r="E55" s="2"/>
      <c r="H55" s="3"/>
      <c r="J55" s="4"/>
      <c r="K55" s="5"/>
      <c r="N55" s="6"/>
    </row>
    <row r="56" spans="4:14" ht="15.75" customHeight="1" x14ac:dyDescent="0.45">
      <c r="D56" s="1"/>
      <c r="E56" s="2"/>
      <c r="H56" s="3"/>
      <c r="J56" s="4"/>
      <c r="K56" s="5"/>
      <c r="N56" s="6"/>
    </row>
    <row r="57" spans="4:14" ht="15.75" customHeight="1" x14ac:dyDescent="0.45">
      <c r="D57" s="1"/>
      <c r="E57" s="2"/>
      <c r="H57" s="3"/>
      <c r="J57" s="4"/>
      <c r="K57" s="5"/>
      <c r="N57" s="6"/>
    </row>
    <row r="58" spans="4:14" ht="15.75" customHeight="1" x14ac:dyDescent="0.45">
      <c r="D58" s="1"/>
      <c r="E58" s="2"/>
      <c r="H58" s="3"/>
      <c r="J58" s="4"/>
      <c r="K58" s="5"/>
      <c r="N58" s="6"/>
    </row>
    <row r="59" spans="4:14" ht="15.75" customHeight="1" x14ac:dyDescent="0.45">
      <c r="D59" s="1"/>
      <c r="E59" s="2"/>
      <c r="H59" s="3"/>
      <c r="J59" s="4"/>
      <c r="K59" s="5"/>
      <c r="N59" s="6"/>
    </row>
    <row r="60" spans="4:14" ht="15.75" customHeight="1" x14ac:dyDescent="0.45">
      <c r="D60" s="1"/>
      <c r="E60" s="2"/>
      <c r="H60" s="3"/>
      <c r="J60" s="4"/>
      <c r="K60" s="5"/>
      <c r="N60" s="6"/>
    </row>
    <row r="61" spans="4:14" ht="15.75" customHeight="1" x14ac:dyDescent="0.45">
      <c r="D61" s="1"/>
      <c r="E61" s="2"/>
      <c r="H61" s="3"/>
      <c r="J61" s="4"/>
      <c r="K61" s="5"/>
      <c r="N61" s="6"/>
    </row>
    <row r="62" spans="4:14" ht="15.75" customHeight="1" x14ac:dyDescent="0.45">
      <c r="D62" s="1"/>
      <c r="E62" s="2"/>
      <c r="H62" s="3"/>
      <c r="J62" s="4"/>
      <c r="K62" s="5"/>
      <c r="N62" s="6"/>
    </row>
    <row r="63" spans="4:14" ht="15.75" customHeight="1" x14ac:dyDescent="0.45">
      <c r="D63" s="1"/>
      <c r="E63" s="2"/>
      <c r="H63" s="3"/>
      <c r="J63" s="4"/>
      <c r="K63" s="5"/>
      <c r="N63" s="6"/>
    </row>
    <row r="64" spans="4:14" ht="15.75" customHeight="1" x14ac:dyDescent="0.45">
      <c r="D64" s="1"/>
      <c r="E64" s="2"/>
      <c r="H64" s="3"/>
      <c r="J64" s="4"/>
      <c r="K64" s="5"/>
      <c r="N64" s="6"/>
    </row>
    <row r="65" spans="4:14" ht="15.75" customHeight="1" x14ac:dyDescent="0.45">
      <c r="D65" s="1"/>
      <c r="E65" s="2"/>
      <c r="H65" s="3"/>
      <c r="J65" s="4"/>
      <c r="K65" s="5"/>
      <c r="N65" s="6"/>
    </row>
    <row r="66" spans="4:14" ht="15.75" customHeight="1" x14ac:dyDescent="0.45">
      <c r="D66" s="1"/>
      <c r="E66" s="2"/>
      <c r="H66" s="3"/>
      <c r="J66" s="4"/>
      <c r="K66" s="5"/>
      <c r="N66" s="6"/>
    </row>
    <row r="67" spans="4:14" ht="15.75" customHeight="1" x14ac:dyDescent="0.45">
      <c r="D67" s="1"/>
      <c r="E67" s="2"/>
      <c r="H67" s="3"/>
      <c r="J67" s="4"/>
      <c r="K67" s="5"/>
      <c r="N67" s="6"/>
    </row>
    <row r="68" spans="4:14" ht="15.75" customHeight="1" x14ac:dyDescent="0.45">
      <c r="D68" s="1"/>
      <c r="E68" s="2"/>
      <c r="H68" s="3"/>
      <c r="J68" s="4"/>
      <c r="K68" s="5"/>
      <c r="N68" s="6"/>
    </row>
    <row r="69" spans="4:14" ht="15.75" customHeight="1" x14ac:dyDescent="0.45">
      <c r="D69" s="1"/>
      <c r="E69" s="2"/>
      <c r="H69" s="3"/>
      <c r="J69" s="4"/>
      <c r="K69" s="5"/>
      <c r="N69" s="6"/>
    </row>
    <row r="70" spans="4:14" ht="15.75" customHeight="1" x14ac:dyDescent="0.45">
      <c r="D70" s="1"/>
      <c r="E70" s="2"/>
      <c r="H70" s="3"/>
      <c r="J70" s="4"/>
      <c r="K70" s="5"/>
      <c r="N70" s="6"/>
    </row>
    <row r="71" spans="4:14" ht="15.75" customHeight="1" x14ac:dyDescent="0.45">
      <c r="D71" s="1"/>
      <c r="E71" s="2"/>
      <c r="H71" s="3"/>
      <c r="J71" s="4"/>
      <c r="K71" s="5"/>
      <c r="N71" s="6"/>
    </row>
    <row r="72" spans="4:14" ht="15.75" customHeight="1" x14ac:dyDescent="0.45">
      <c r="D72" s="1"/>
      <c r="E72" s="2"/>
      <c r="H72" s="3"/>
      <c r="J72" s="4"/>
      <c r="K72" s="5"/>
      <c r="N72" s="6"/>
    </row>
    <row r="73" spans="4:14" ht="15.75" customHeight="1" x14ac:dyDescent="0.45">
      <c r="D73" s="1"/>
      <c r="E73" s="2"/>
      <c r="H73" s="3"/>
      <c r="J73" s="4"/>
      <c r="K73" s="5"/>
      <c r="N73" s="6"/>
    </row>
    <row r="74" spans="4:14" ht="15.75" customHeight="1" x14ac:dyDescent="0.45">
      <c r="D74" s="1"/>
      <c r="E74" s="2"/>
      <c r="H74" s="3"/>
      <c r="J74" s="4"/>
      <c r="K74" s="5"/>
      <c r="N74" s="6"/>
    </row>
    <row r="75" spans="4:14" ht="15.75" customHeight="1" x14ac:dyDescent="0.45">
      <c r="D75" s="1"/>
      <c r="E75" s="2"/>
      <c r="H75" s="3"/>
      <c r="J75" s="4"/>
      <c r="K75" s="5"/>
      <c r="N75" s="6"/>
    </row>
    <row r="76" spans="4:14" ht="15.75" customHeight="1" x14ac:dyDescent="0.45">
      <c r="D76" s="1"/>
      <c r="E76" s="2"/>
      <c r="H76" s="3"/>
      <c r="J76" s="4"/>
      <c r="K76" s="5"/>
      <c r="N76" s="6"/>
    </row>
    <row r="77" spans="4:14" ht="15.75" customHeight="1" x14ac:dyDescent="0.45">
      <c r="D77" s="1"/>
      <c r="E77" s="2"/>
      <c r="H77" s="3"/>
      <c r="J77" s="4"/>
      <c r="K77" s="5"/>
      <c r="N77" s="6"/>
    </row>
    <row r="78" spans="4:14" ht="15.75" customHeight="1" x14ac:dyDescent="0.45">
      <c r="D78" s="1"/>
      <c r="E78" s="2"/>
      <c r="H78" s="3"/>
      <c r="J78" s="4"/>
      <c r="K78" s="5"/>
      <c r="N78" s="6"/>
    </row>
    <row r="79" spans="4:14" ht="15.75" customHeight="1" x14ac:dyDescent="0.45">
      <c r="D79" s="1"/>
      <c r="E79" s="2"/>
      <c r="H79" s="3"/>
      <c r="J79" s="4"/>
      <c r="K79" s="5"/>
      <c r="N79" s="6"/>
    </row>
    <row r="80" spans="4:14" ht="15.75" customHeight="1" x14ac:dyDescent="0.45">
      <c r="D80" s="1"/>
      <c r="E80" s="2"/>
      <c r="H80" s="3"/>
      <c r="J80" s="4"/>
      <c r="K80" s="5"/>
      <c r="N80" s="6"/>
    </row>
    <row r="81" spans="4:14" ht="15.75" customHeight="1" x14ac:dyDescent="0.45">
      <c r="D81" s="1"/>
      <c r="E81" s="2"/>
      <c r="H81" s="3"/>
      <c r="J81" s="4"/>
      <c r="K81" s="5"/>
      <c r="N81" s="6"/>
    </row>
    <row r="82" spans="4:14" ht="15.75" customHeight="1" x14ac:dyDescent="0.45">
      <c r="D82" s="1"/>
      <c r="E82" s="2"/>
      <c r="H82" s="3"/>
      <c r="J82" s="4"/>
      <c r="K82" s="5"/>
      <c r="N82" s="6"/>
    </row>
    <row r="83" spans="4:14" ht="15.75" customHeight="1" x14ac:dyDescent="0.45">
      <c r="D83" s="1"/>
      <c r="E83" s="2"/>
      <c r="H83" s="3"/>
      <c r="J83" s="4"/>
      <c r="K83" s="5"/>
      <c r="N83" s="6"/>
    </row>
    <row r="84" spans="4:14" ht="15.75" customHeight="1" x14ac:dyDescent="0.45">
      <c r="D84" s="1"/>
      <c r="E84" s="2"/>
      <c r="H84" s="3"/>
      <c r="J84" s="4"/>
      <c r="K84" s="5"/>
      <c r="N84" s="6"/>
    </row>
    <row r="85" spans="4:14" ht="15.75" customHeight="1" x14ac:dyDescent="0.45">
      <c r="D85" s="1"/>
      <c r="E85" s="2"/>
      <c r="H85" s="3"/>
      <c r="J85" s="4"/>
      <c r="K85" s="5"/>
      <c r="N85" s="6"/>
    </row>
    <row r="86" spans="4:14" ht="15.75" customHeight="1" x14ac:dyDescent="0.45">
      <c r="D86" s="1"/>
      <c r="E86" s="2"/>
      <c r="H86" s="3"/>
      <c r="J86" s="4"/>
      <c r="K86" s="5"/>
      <c r="N86" s="6"/>
    </row>
    <row r="87" spans="4:14" ht="15.75" customHeight="1" x14ac:dyDescent="0.45">
      <c r="D87" s="1"/>
      <c r="E87" s="2"/>
      <c r="H87" s="3"/>
      <c r="J87" s="4"/>
      <c r="K87" s="5"/>
      <c r="N87" s="6"/>
    </row>
    <row r="88" spans="4:14" ht="15.75" customHeight="1" x14ac:dyDescent="0.45">
      <c r="D88" s="1"/>
      <c r="E88" s="2"/>
      <c r="H88" s="3"/>
      <c r="J88" s="4"/>
      <c r="K88" s="5"/>
      <c r="N88" s="6"/>
    </row>
    <row r="89" spans="4:14" ht="15.75" customHeight="1" x14ac:dyDescent="0.45">
      <c r="D89" s="1"/>
      <c r="E89" s="2"/>
      <c r="H89" s="3"/>
      <c r="J89" s="4"/>
      <c r="K89" s="5"/>
      <c r="N89" s="6"/>
    </row>
    <row r="90" spans="4:14" ht="15.75" customHeight="1" x14ac:dyDescent="0.45">
      <c r="D90" s="1"/>
      <c r="E90" s="2"/>
      <c r="H90" s="3"/>
      <c r="J90" s="4"/>
      <c r="K90" s="5"/>
      <c r="N90" s="6"/>
    </row>
    <row r="91" spans="4:14" ht="15.75" customHeight="1" x14ac:dyDescent="0.45">
      <c r="D91" s="1"/>
      <c r="E91" s="2"/>
      <c r="H91" s="3"/>
      <c r="J91" s="4"/>
      <c r="K91" s="5"/>
      <c r="N91" s="6"/>
    </row>
    <row r="92" spans="4:14" ht="15.75" customHeight="1" x14ac:dyDescent="0.45">
      <c r="D92" s="1"/>
      <c r="E92" s="2"/>
      <c r="H92" s="3"/>
      <c r="J92" s="4"/>
      <c r="K92" s="5"/>
      <c r="N92" s="6"/>
    </row>
    <row r="93" spans="4:14" ht="15.75" customHeight="1" x14ac:dyDescent="0.45">
      <c r="D93" s="1"/>
      <c r="E93" s="2"/>
      <c r="H93" s="3"/>
      <c r="J93" s="4"/>
      <c r="K93" s="5"/>
      <c r="N93" s="6"/>
    </row>
    <row r="94" spans="4:14" ht="15.75" customHeight="1" x14ac:dyDescent="0.45">
      <c r="D94" s="1"/>
      <c r="E94" s="2"/>
      <c r="H94" s="3"/>
      <c r="J94" s="4"/>
      <c r="K94" s="5"/>
      <c r="N94" s="6"/>
    </row>
    <row r="95" spans="4:14" ht="15.75" customHeight="1" x14ac:dyDescent="0.45">
      <c r="D95" s="1"/>
      <c r="E95" s="2"/>
      <c r="H95" s="3"/>
      <c r="J95" s="4"/>
      <c r="K95" s="5"/>
      <c r="N95" s="6"/>
    </row>
    <row r="96" spans="4:14" ht="15.75" customHeight="1" x14ac:dyDescent="0.45">
      <c r="D96" s="1"/>
      <c r="E96" s="2"/>
      <c r="H96" s="3"/>
      <c r="J96" s="4"/>
      <c r="K96" s="5"/>
      <c r="N96" s="6"/>
    </row>
    <row r="97" spans="4:14" ht="15.75" customHeight="1" x14ac:dyDescent="0.45">
      <c r="D97" s="1"/>
      <c r="E97" s="2"/>
      <c r="H97" s="3"/>
      <c r="J97" s="4"/>
      <c r="K97" s="5"/>
      <c r="N97" s="6"/>
    </row>
    <row r="98" spans="4:14" ht="15.75" customHeight="1" x14ac:dyDescent="0.45">
      <c r="D98" s="1"/>
      <c r="E98" s="2"/>
      <c r="H98" s="3"/>
      <c r="J98" s="4"/>
      <c r="K98" s="5"/>
      <c r="N98" s="6"/>
    </row>
    <row r="99" spans="4:14" ht="15.75" customHeight="1" x14ac:dyDescent="0.45">
      <c r="D99" s="1"/>
      <c r="E99" s="2"/>
      <c r="H99" s="3"/>
      <c r="J99" s="4"/>
      <c r="K99" s="5"/>
      <c r="N99" s="6"/>
    </row>
    <row r="100" spans="4:14" ht="15.75" customHeight="1" x14ac:dyDescent="0.45">
      <c r="D100" s="1"/>
      <c r="E100" s="2"/>
      <c r="H100" s="3"/>
      <c r="J100" s="4"/>
      <c r="K100" s="5"/>
      <c r="N100" s="6"/>
    </row>
    <row r="101" spans="4:14" ht="15.75" customHeight="1" x14ac:dyDescent="0.45">
      <c r="D101" s="1"/>
      <c r="E101" s="2"/>
      <c r="H101" s="3"/>
      <c r="J101" s="4"/>
      <c r="K101" s="5"/>
      <c r="N101" s="6"/>
    </row>
    <row r="102" spans="4:14" ht="15.75" customHeight="1" x14ac:dyDescent="0.45">
      <c r="D102" s="1"/>
      <c r="E102" s="2"/>
      <c r="H102" s="3"/>
      <c r="J102" s="4"/>
      <c r="K102" s="5"/>
      <c r="N102" s="6"/>
    </row>
    <row r="103" spans="4:14" ht="15.75" customHeight="1" x14ac:dyDescent="0.45">
      <c r="D103" s="1"/>
      <c r="E103" s="2"/>
      <c r="H103" s="3"/>
      <c r="J103" s="4"/>
      <c r="K103" s="5"/>
      <c r="N103" s="6"/>
    </row>
    <row r="104" spans="4:14" ht="15.75" customHeight="1" x14ac:dyDescent="0.45">
      <c r="D104" s="1"/>
      <c r="E104" s="2"/>
      <c r="H104" s="3"/>
      <c r="J104" s="4"/>
      <c r="K104" s="5"/>
      <c r="N104" s="6"/>
    </row>
    <row r="105" spans="4:14" ht="15.75" customHeight="1" x14ac:dyDescent="0.45">
      <c r="D105" s="1"/>
      <c r="E105" s="2"/>
      <c r="H105" s="3"/>
      <c r="J105" s="4"/>
      <c r="K105" s="5"/>
      <c r="N105" s="6"/>
    </row>
    <row r="106" spans="4:14" ht="15.75" customHeight="1" x14ac:dyDescent="0.45">
      <c r="D106" s="1"/>
      <c r="E106" s="2"/>
      <c r="H106" s="3"/>
      <c r="J106" s="4"/>
      <c r="K106" s="5"/>
      <c r="N106" s="6"/>
    </row>
    <row r="107" spans="4:14" ht="15.75" customHeight="1" x14ac:dyDescent="0.45">
      <c r="D107" s="1"/>
      <c r="E107" s="2"/>
      <c r="H107" s="3"/>
      <c r="J107" s="4"/>
      <c r="K107" s="5"/>
      <c r="N107" s="6"/>
    </row>
    <row r="108" spans="4:14" ht="15.75" customHeight="1" x14ac:dyDescent="0.45">
      <c r="D108" s="1"/>
      <c r="E108" s="2"/>
      <c r="H108" s="3"/>
      <c r="J108" s="4"/>
      <c r="K108" s="5"/>
      <c r="N108" s="6"/>
    </row>
    <row r="109" spans="4:14" ht="15.75" customHeight="1" x14ac:dyDescent="0.45">
      <c r="D109" s="1"/>
      <c r="E109" s="2"/>
      <c r="H109" s="3"/>
      <c r="J109" s="4"/>
      <c r="K109" s="5"/>
      <c r="N109" s="6"/>
    </row>
    <row r="110" spans="4:14" ht="15.75" customHeight="1" x14ac:dyDescent="0.45">
      <c r="D110" s="1"/>
      <c r="E110" s="2"/>
      <c r="H110" s="3"/>
      <c r="J110" s="4"/>
      <c r="K110" s="5"/>
      <c r="N110" s="6"/>
    </row>
    <row r="111" spans="4:14" ht="15.75" customHeight="1" x14ac:dyDescent="0.45">
      <c r="D111" s="1"/>
      <c r="E111" s="2"/>
      <c r="H111" s="3"/>
      <c r="J111" s="4"/>
      <c r="K111" s="5"/>
      <c r="N111" s="6"/>
    </row>
    <row r="112" spans="4:14" ht="15.75" customHeight="1" x14ac:dyDescent="0.45">
      <c r="D112" s="1"/>
      <c r="E112" s="2"/>
      <c r="H112" s="3"/>
      <c r="J112" s="4"/>
      <c r="K112" s="5"/>
      <c r="N112" s="6"/>
    </row>
    <row r="113" spans="4:14" ht="15.75" customHeight="1" x14ac:dyDescent="0.45">
      <c r="D113" s="1"/>
      <c r="E113" s="2"/>
      <c r="H113" s="3"/>
      <c r="J113" s="4"/>
      <c r="K113" s="5"/>
      <c r="N113" s="6"/>
    </row>
    <row r="114" spans="4:14" ht="15.75" customHeight="1" x14ac:dyDescent="0.45">
      <c r="D114" s="1"/>
      <c r="E114" s="2"/>
      <c r="H114" s="3"/>
      <c r="J114" s="4"/>
      <c r="K114" s="5"/>
      <c r="N114" s="6"/>
    </row>
    <row r="115" spans="4:14" ht="15.75" customHeight="1" x14ac:dyDescent="0.45">
      <c r="D115" s="1"/>
      <c r="E115" s="2"/>
      <c r="H115" s="3"/>
      <c r="J115" s="4"/>
      <c r="K115" s="5"/>
      <c r="N115" s="6"/>
    </row>
    <row r="116" spans="4:14" ht="15.75" customHeight="1" x14ac:dyDescent="0.45">
      <c r="D116" s="1"/>
      <c r="E116" s="2"/>
      <c r="H116" s="3"/>
      <c r="J116" s="4"/>
      <c r="K116" s="5"/>
      <c r="N116" s="6"/>
    </row>
    <row r="117" spans="4:14" ht="15.75" customHeight="1" x14ac:dyDescent="0.45">
      <c r="D117" s="1"/>
      <c r="E117" s="2"/>
      <c r="H117" s="3"/>
      <c r="J117" s="4"/>
      <c r="K117" s="5"/>
      <c r="N117" s="6"/>
    </row>
    <row r="118" spans="4:14" ht="15.75" customHeight="1" x14ac:dyDescent="0.45">
      <c r="D118" s="1"/>
      <c r="E118" s="2"/>
      <c r="H118" s="3"/>
      <c r="J118" s="4"/>
      <c r="K118" s="5"/>
      <c r="N118" s="6"/>
    </row>
    <row r="119" spans="4:14" ht="15.75" customHeight="1" x14ac:dyDescent="0.45">
      <c r="D119" s="1"/>
      <c r="E119" s="2"/>
      <c r="H119" s="3"/>
      <c r="J119" s="4"/>
      <c r="K119" s="5"/>
      <c r="N119" s="6"/>
    </row>
    <row r="120" spans="4:14" ht="15.75" customHeight="1" x14ac:dyDescent="0.45">
      <c r="D120" s="1"/>
      <c r="E120" s="2"/>
      <c r="H120" s="3"/>
      <c r="J120" s="4"/>
      <c r="K120" s="5"/>
      <c r="N120" s="6"/>
    </row>
    <row r="121" spans="4:14" ht="15.75" customHeight="1" x14ac:dyDescent="0.45">
      <c r="D121" s="1"/>
      <c r="E121" s="2"/>
      <c r="H121" s="3"/>
      <c r="J121" s="4"/>
      <c r="K121" s="5"/>
      <c r="N121" s="6"/>
    </row>
    <row r="122" spans="4:14" ht="15.75" customHeight="1" x14ac:dyDescent="0.45">
      <c r="D122" s="1"/>
      <c r="E122" s="2"/>
      <c r="H122" s="3"/>
      <c r="J122" s="4"/>
      <c r="K122" s="5"/>
      <c r="N122" s="6"/>
    </row>
    <row r="123" spans="4:14" ht="15.75" customHeight="1" x14ac:dyDescent="0.45">
      <c r="D123" s="1"/>
      <c r="E123" s="2"/>
      <c r="H123" s="3"/>
      <c r="J123" s="4"/>
      <c r="K123" s="5"/>
      <c r="N123" s="6"/>
    </row>
    <row r="124" spans="4:14" ht="15.75" customHeight="1" x14ac:dyDescent="0.45">
      <c r="D124" s="1"/>
      <c r="E124" s="2"/>
      <c r="H124" s="3"/>
      <c r="J124" s="4"/>
      <c r="K124" s="5"/>
      <c r="N124" s="6"/>
    </row>
    <row r="125" spans="4:14" ht="15.75" customHeight="1" x14ac:dyDescent="0.45">
      <c r="D125" s="1"/>
      <c r="E125" s="2"/>
      <c r="H125" s="3"/>
      <c r="J125" s="4"/>
      <c r="K125" s="5"/>
      <c r="N125" s="6"/>
    </row>
    <row r="126" spans="4:14" ht="15.75" customHeight="1" x14ac:dyDescent="0.45">
      <c r="D126" s="1"/>
      <c r="E126" s="2"/>
      <c r="H126" s="3"/>
      <c r="J126" s="4"/>
      <c r="K126" s="5"/>
      <c r="N126" s="6"/>
    </row>
    <row r="127" spans="4:14" ht="15.75" customHeight="1" x14ac:dyDescent="0.45">
      <c r="D127" s="1"/>
      <c r="E127" s="2"/>
      <c r="H127" s="3"/>
      <c r="J127" s="4"/>
      <c r="K127" s="5"/>
      <c r="N127" s="6"/>
    </row>
    <row r="128" spans="4:14" ht="15.75" customHeight="1" x14ac:dyDescent="0.45">
      <c r="D128" s="1"/>
      <c r="E128" s="2"/>
      <c r="H128" s="3"/>
      <c r="J128" s="4"/>
      <c r="K128" s="5"/>
      <c r="N128" s="6"/>
    </row>
    <row r="129" spans="4:14" ht="15.75" customHeight="1" x14ac:dyDescent="0.45">
      <c r="D129" s="1"/>
      <c r="E129" s="2"/>
      <c r="H129" s="3"/>
      <c r="J129" s="4"/>
      <c r="K129" s="5"/>
      <c r="N129" s="6"/>
    </row>
    <row r="130" spans="4:14" ht="15.75" customHeight="1" x14ac:dyDescent="0.45">
      <c r="D130" s="1"/>
      <c r="E130" s="2"/>
      <c r="H130" s="3"/>
      <c r="J130" s="4"/>
      <c r="K130" s="5"/>
      <c r="N130" s="6"/>
    </row>
    <row r="131" spans="4:14" ht="15.75" customHeight="1" x14ac:dyDescent="0.45">
      <c r="D131" s="1"/>
      <c r="E131" s="2"/>
      <c r="H131" s="3"/>
      <c r="J131" s="4"/>
      <c r="K131" s="5"/>
      <c r="N131" s="6"/>
    </row>
    <row r="132" spans="4:14" ht="15.75" customHeight="1" x14ac:dyDescent="0.45">
      <c r="D132" s="1"/>
      <c r="E132" s="2"/>
      <c r="H132" s="3"/>
      <c r="J132" s="4"/>
      <c r="K132" s="5"/>
      <c r="N132" s="6"/>
    </row>
    <row r="133" spans="4:14" ht="15.75" customHeight="1" x14ac:dyDescent="0.45">
      <c r="D133" s="1"/>
      <c r="E133" s="2"/>
      <c r="H133" s="3"/>
      <c r="J133" s="4"/>
      <c r="K133" s="5"/>
      <c r="N133" s="6"/>
    </row>
    <row r="134" spans="4:14" ht="15.75" customHeight="1" x14ac:dyDescent="0.45">
      <c r="D134" s="1"/>
      <c r="E134" s="2"/>
      <c r="H134" s="3"/>
      <c r="J134" s="4"/>
      <c r="K134" s="5"/>
      <c r="N134" s="6"/>
    </row>
    <row r="135" spans="4:14" ht="15.75" customHeight="1" x14ac:dyDescent="0.45">
      <c r="D135" s="1"/>
      <c r="E135" s="2"/>
      <c r="H135" s="3"/>
      <c r="J135" s="4"/>
      <c r="K135" s="5"/>
      <c r="N135" s="6"/>
    </row>
    <row r="136" spans="4:14" ht="15.75" customHeight="1" x14ac:dyDescent="0.45">
      <c r="D136" s="1"/>
      <c r="E136" s="2"/>
      <c r="H136" s="3"/>
      <c r="J136" s="4"/>
      <c r="K136" s="5"/>
      <c r="N136" s="6"/>
    </row>
    <row r="137" spans="4:14" ht="15.75" customHeight="1" x14ac:dyDescent="0.45">
      <c r="D137" s="1"/>
      <c r="E137" s="2"/>
      <c r="H137" s="3"/>
      <c r="J137" s="4"/>
      <c r="K137" s="5"/>
      <c r="N137" s="6"/>
    </row>
    <row r="138" spans="4:14" ht="15.75" customHeight="1" x14ac:dyDescent="0.45">
      <c r="D138" s="1"/>
      <c r="E138" s="2"/>
      <c r="H138" s="3"/>
      <c r="J138" s="4"/>
      <c r="K138" s="5"/>
      <c r="N138" s="6"/>
    </row>
    <row r="139" spans="4:14" ht="15.75" customHeight="1" x14ac:dyDescent="0.45">
      <c r="D139" s="1"/>
      <c r="E139" s="2"/>
      <c r="H139" s="3"/>
      <c r="J139" s="4"/>
      <c r="K139" s="5"/>
      <c r="N139" s="6"/>
    </row>
    <row r="140" spans="4:14" ht="15.75" customHeight="1" x14ac:dyDescent="0.45">
      <c r="D140" s="1"/>
      <c r="E140" s="2"/>
      <c r="H140" s="3"/>
      <c r="J140" s="4"/>
      <c r="K140" s="5"/>
      <c r="N140" s="6"/>
    </row>
    <row r="141" spans="4:14" ht="15.75" customHeight="1" x14ac:dyDescent="0.45">
      <c r="D141" s="1"/>
      <c r="E141" s="2"/>
      <c r="H141" s="3"/>
      <c r="J141" s="4"/>
      <c r="K141" s="5"/>
      <c r="N141" s="6"/>
    </row>
    <row r="142" spans="4:14" ht="15.75" customHeight="1" x14ac:dyDescent="0.45">
      <c r="D142" s="1"/>
      <c r="E142" s="2"/>
      <c r="H142" s="3"/>
      <c r="J142" s="4"/>
      <c r="K142" s="5"/>
      <c r="N142" s="6"/>
    </row>
    <row r="143" spans="4:14" ht="15.75" customHeight="1" x14ac:dyDescent="0.45">
      <c r="D143" s="1"/>
      <c r="E143" s="2"/>
      <c r="H143" s="3"/>
      <c r="J143" s="4"/>
      <c r="K143" s="5"/>
      <c r="N143" s="6"/>
    </row>
    <row r="144" spans="4:14" ht="15.75" customHeight="1" x14ac:dyDescent="0.45">
      <c r="D144" s="1"/>
      <c r="E144" s="2"/>
      <c r="H144" s="3"/>
      <c r="J144" s="4"/>
      <c r="K144" s="5"/>
      <c r="N144" s="6"/>
    </row>
    <row r="145" spans="4:14" ht="15.75" customHeight="1" x14ac:dyDescent="0.45">
      <c r="D145" s="1"/>
      <c r="E145" s="2"/>
      <c r="H145" s="3"/>
      <c r="J145" s="4"/>
      <c r="K145" s="5"/>
      <c r="N145" s="6"/>
    </row>
    <row r="146" spans="4:14" ht="15.75" customHeight="1" x14ac:dyDescent="0.45">
      <c r="D146" s="1"/>
      <c r="E146" s="2"/>
      <c r="H146" s="3"/>
      <c r="J146" s="4"/>
      <c r="K146" s="5"/>
      <c r="N146" s="6"/>
    </row>
    <row r="147" spans="4:14" ht="15.75" customHeight="1" x14ac:dyDescent="0.45">
      <c r="D147" s="1"/>
      <c r="E147" s="2"/>
      <c r="H147" s="3"/>
      <c r="J147" s="4"/>
      <c r="K147" s="5"/>
      <c r="N147" s="6"/>
    </row>
    <row r="148" spans="4:14" ht="15.75" customHeight="1" x14ac:dyDescent="0.45">
      <c r="D148" s="1"/>
      <c r="E148" s="2"/>
      <c r="H148" s="3"/>
      <c r="J148" s="4"/>
      <c r="K148" s="5"/>
      <c r="N148" s="6"/>
    </row>
    <row r="149" spans="4:14" ht="15.75" customHeight="1" x14ac:dyDescent="0.45">
      <c r="D149" s="1"/>
      <c r="E149" s="2"/>
      <c r="H149" s="3"/>
      <c r="J149" s="4"/>
      <c r="K149" s="5"/>
      <c r="N149" s="6"/>
    </row>
    <row r="150" spans="4:14" ht="15.75" customHeight="1" x14ac:dyDescent="0.45">
      <c r="D150" s="1"/>
      <c r="E150" s="2"/>
      <c r="H150" s="3"/>
      <c r="J150" s="4"/>
      <c r="K150" s="5"/>
      <c r="N150" s="6"/>
    </row>
    <row r="151" spans="4:14" ht="15.75" customHeight="1" x14ac:dyDescent="0.45">
      <c r="D151" s="1"/>
      <c r="E151" s="2"/>
      <c r="H151" s="3"/>
      <c r="J151" s="4"/>
      <c r="K151" s="5"/>
      <c r="N151" s="6"/>
    </row>
    <row r="152" spans="4:14" ht="15.75" customHeight="1" x14ac:dyDescent="0.45">
      <c r="D152" s="1"/>
      <c r="E152" s="2"/>
      <c r="H152" s="3"/>
      <c r="J152" s="4"/>
      <c r="K152" s="5"/>
      <c r="N152" s="6"/>
    </row>
    <row r="153" spans="4:14" ht="15.75" customHeight="1" x14ac:dyDescent="0.45">
      <c r="D153" s="1"/>
      <c r="E153" s="2"/>
      <c r="H153" s="3"/>
      <c r="J153" s="4"/>
      <c r="K153" s="5"/>
      <c r="N153" s="6"/>
    </row>
    <row r="154" spans="4:14" ht="15.75" customHeight="1" x14ac:dyDescent="0.45">
      <c r="D154" s="1"/>
      <c r="E154" s="2"/>
      <c r="H154" s="3"/>
      <c r="J154" s="4"/>
      <c r="K154" s="5"/>
      <c r="N154" s="6"/>
    </row>
    <row r="155" spans="4:14" ht="15.75" customHeight="1" x14ac:dyDescent="0.45">
      <c r="D155" s="1"/>
      <c r="E155" s="2"/>
      <c r="H155" s="3"/>
      <c r="J155" s="4"/>
      <c r="K155" s="5"/>
      <c r="N155" s="6"/>
    </row>
    <row r="156" spans="4:14" ht="15.75" customHeight="1" x14ac:dyDescent="0.45">
      <c r="D156" s="1"/>
      <c r="E156" s="2"/>
      <c r="H156" s="3"/>
      <c r="J156" s="4"/>
      <c r="K156" s="5"/>
      <c r="N156" s="6"/>
    </row>
    <row r="157" spans="4:14" ht="15.75" customHeight="1" x14ac:dyDescent="0.45">
      <c r="D157" s="1"/>
      <c r="E157" s="2"/>
      <c r="H157" s="3"/>
      <c r="J157" s="4"/>
      <c r="K157" s="5"/>
      <c r="N157" s="6"/>
    </row>
    <row r="158" spans="4:14" ht="15.75" customHeight="1" x14ac:dyDescent="0.45">
      <c r="D158" s="1"/>
      <c r="E158" s="2"/>
      <c r="H158" s="3"/>
      <c r="J158" s="4"/>
      <c r="K158" s="5"/>
      <c r="N158" s="6"/>
    </row>
    <row r="159" spans="4:14" ht="15.75" customHeight="1" x14ac:dyDescent="0.45">
      <c r="D159" s="1"/>
      <c r="E159" s="2"/>
      <c r="H159" s="3"/>
      <c r="J159" s="4"/>
      <c r="K159" s="5"/>
      <c r="N159" s="6"/>
    </row>
    <row r="160" spans="4:14" ht="15.75" customHeight="1" x14ac:dyDescent="0.45">
      <c r="D160" s="1"/>
      <c r="E160" s="2"/>
      <c r="H160" s="3"/>
      <c r="J160" s="4"/>
      <c r="K160" s="5"/>
      <c r="N160" s="6"/>
    </row>
    <row r="161" spans="4:14" ht="15.75" customHeight="1" x14ac:dyDescent="0.45">
      <c r="D161" s="1"/>
      <c r="E161" s="2"/>
      <c r="H161" s="3"/>
      <c r="J161" s="4"/>
      <c r="K161" s="5"/>
      <c r="N161" s="6"/>
    </row>
    <row r="162" spans="4:14" ht="15.75" customHeight="1" x14ac:dyDescent="0.45">
      <c r="D162" s="1"/>
      <c r="E162" s="2"/>
      <c r="H162" s="3"/>
      <c r="J162" s="4"/>
      <c r="K162" s="5"/>
      <c r="N162" s="6"/>
    </row>
    <row r="163" spans="4:14" ht="15.75" customHeight="1" x14ac:dyDescent="0.45">
      <c r="D163" s="1"/>
      <c r="E163" s="2"/>
      <c r="H163" s="3"/>
      <c r="J163" s="4"/>
      <c r="K163" s="5"/>
      <c r="N163" s="6"/>
    </row>
    <row r="164" spans="4:14" ht="15.75" customHeight="1" x14ac:dyDescent="0.45">
      <c r="D164" s="1"/>
      <c r="E164" s="2"/>
      <c r="H164" s="3"/>
      <c r="J164" s="4"/>
      <c r="K164" s="5"/>
      <c r="N164" s="6"/>
    </row>
    <row r="165" spans="4:14" ht="15.75" customHeight="1" x14ac:dyDescent="0.45">
      <c r="D165" s="1"/>
      <c r="E165" s="2"/>
      <c r="H165" s="3"/>
      <c r="J165" s="4"/>
      <c r="K165" s="5"/>
      <c r="N165" s="6"/>
    </row>
    <row r="166" spans="4:14" ht="15.75" customHeight="1" x14ac:dyDescent="0.45">
      <c r="D166" s="1"/>
      <c r="E166" s="2"/>
      <c r="H166" s="3"/>
      <c r="J166" s="4"/>
      <c r="K166" s="5"/>
      <c r="N166" s="6"/>
    </row>
    <row r="167" spans="4:14" ht="15.75" customHeight="1" x14ac:dyDescent="0.45">
      <c r="D167" s="1"/>
      <c r="E167" s="2"/>
      <c r="H167" s="3"/>
      <c r="J167" s="4"/>
      <c r="K167" s="5"/>
      <c r="N167" s="6"/>
    </row>
    <row r="168" spans="4:14" ht="15.75" customHeight="1" x14ac:dyDescent="0.45">
      <c r="D168" s="1"/>
      <c r="E168" s="2"/>
      <c r="H168" s="3"/>
      <c r="J168" s="4"/>
      <c r="K168" s="5"/>
      <c r="N168" s="6"/>
    </row>
    <row r="169" spans="4:14" ht="15.75" customHeight="1" x14ac:dyDescent="0.45">
      <c r="D169" s="1"/>
      <c r="E169" s="2"/>
      <c r="H169" s="3"/>
      <c r="J169" s="4"/>
      <c r="K169" s="5"/>
      <c r="N169" s="6"/>
    </row>
    <row r="170" spans="4:14" ht="15.75" customHeight="1" x14ac:dyDescent="0.45">
      <c r="D170" s="1"/>
      <c r="E170" s="2"/>
      <c r="H170" s="3"/>
      <c r="J170" s="4"/>
      <c r="K170" s="5"/>
      <c r="N170" s="6"/>
    </row>
    <row r="171" spans="4:14" ht="15.75" customHeight="1" x14ac:dyDescent="0.45">
      <c r="D171" s="1"/>
      <c r="E171" s="2"/>
      <c r="H171" s="3"/>
      <c r="J171" s="4"/>
      <c r="K171" s="5"/>
      <c r="N171" s="6"/>
    </row>
    <row r="172" spans="4:14" ht="15.75" customHeight="1" x14ac:dyDescent="0.45">
      <c r="D172" s="1"/>
      <c r="E172" s="2"/>
      <c r="H172" s="3"/>
      <c r="J172" s="4"/>
      <c r="K172" s="5"/>
      <c r="N172" s="6"/>
    </row>
    <row r="173" spans="4:14" ht="15.75" customHeight="1" x14ac:dyDescent="0.45">
      <c r="D173" s="1"/>
      <c r="E173" s="2"/>
      <c r="H173" s="3"/>
      <c r="J173" s="4"/>
      <c r="K173" s="5"/>
      <c r="N173" s="6"/>
    </row>
    <row r="174" spans="4:14" ht="15.75" customHeight="1" x14ac:dyDescent="0.45">
      <c r="D174" s="1"/>
      <c r="E174" s="2"/>
      <c r="H174" s="3"/>
      <c r="J174" s="4"/>
      <c r="K174" s="5"/>
      <c r="N174" s="6"/>
    </row>
    <row r="175" spans="4:14" ht="15.75" customHeight="1" x14ac:dyDescent="0.45">
      <c r="D175" s="1"/>
      <c r="E175" s="2"/>
      <c r="H175" s="3"/>
      <c r="J175" s="4"/>
      <c r="K175" s="5"/>
      <c r="N175" s="6"/>
    </row>
    <row r="176" spans="4:14" ht="15.75" customHeight="1" x14ac:dyDescent="0.45">
      <c r="D176" s="1"/>
      <c r="E176" s="2"/>
      <c r="H176" s="3"/>
      <c r="J176" s="4"/>
      <c r="K176" s="5"/>
      <c r="N176" s="6"/>
    </row>
    <row r="177" spans="4:14" ht="15.75" customHeight="1" x14ac:dyDescent="0.45">
      <c r="D177" s="1"/>
      <c r="E177" s="2"/>
      <c r="H177" s="3"/>
      <c r="J177" s="4"/>
      <c r="K177" s="5"/>
      <c r="N177" s="6"/>
    </row>
    <row r="178" spans="4:14" ht="15.75" customHeight="1" x14ac:dyDescent="0.45">
      <c r="D178" s="1"/>
      <c r="E178" s="2"/>
      <c r="H178" s="3"/>
      <c r="J178" s="4"/>
      <c r="K178" s="5"/>
      <c r="N178" s="6"/>
    </row>
    <row r="179" spans="4:14" ht="15.75" customHeight="1" x14ac:dyDescent="0.45">
      <c r="D179" s="1"/>
      <c r="E179" s="2"/>
      <c r="H179" s="3"/>
      <c r="J179" s="4"/>
      <c r="K179" s="5"/>
      <c r="N179" s="6"/>
    </row>
    <row r="180" spans="4:14" ht="15.75" customHeight="1" x14ac:dyDescent="0.45">
      <c r="D180" s="1"/>
      <c r="E180" s="2"/>
      <c r="H180" s="3"/>
      <c r="J180" s="4"/>
      <c r="K180" s="5"/>
      <c r="N180" s="6"/>
    </row>
    <row r="181" spans="4:14" ht="15.75" customHeight="1" x14ac:dyDescent="0.45">
      <c r="D181" s="1"/>
      <c r="E181" s="2"/>
      <c r="H181" s="3"/>
      <c r="J181" s="4"/>
      <c r="K181" s="5"/>
      <c r="N181" s="6"/>
    </row>
    <row r="182" spans="4:14" ht="15.75" customHeight="1" x14ac:dyDescent="0.45">
      <c r="D182" s="1"/>
      <c r="E182" s="2"/>
      <c r="H182" s="3"/>
      <c r="J182" s="4"/>
      <c r="K182" s="5"/>
      <c r="N182" s="6"/>
    </row>
    <row r="183" spans="4:14" ht="15.75" customHeight="1" x14ac:dyDescent="0.45">
      <c r="D183" s="1"/>
      <c r="E183" s="2"/>
      <c r="H183" s="3"/>
      <c r="J183" s="4"/>
      <c r="K183" s="5"/>
      <c r="N183" s="6"/>
    </row>
    <row r="184" spans="4:14" ht="15.75" customHeight="1" x14ac:dyDescent="0.45">
      <c r="D184" s="1"/>
      <c r="E184" s="2"/>
      <c r="H184" s="3"/>
      <c r="J184" s="4"/>
      <c r="K184" s="5"/>
      <c r="N184" s="6"/>
    </row>
    <row r="185" spans="4:14" ht="15.75" customHeight="1" x14ac:dyDescent="0.45">
      <c r="D185" s="1"/>
      <c r="E185" s="2"/>
      <c r="H185" s="3"/>
      <c r="J185" s="4"/>
      <c r="K185" s="5"/>
      <c r="N185" s="6"/>
    </row>
    <row r="186" spans="4:14" ht="15.75" customHeight="1" x14ac:dyDescent="0.45">
      <c r="D186" s="1"/>
      <c r="E186" s="2"/>
      <c r="H186" s="3"/>
      <c r="J186" s="4"/>
      <c r="K186" s="5"/>
      <c r="N186" s="6"/>
    </row>
    <row r="187" spans="4:14" ht="15.75" customHeight="1" x14ac:dyDescent="0.45">
      <c r="D187" s="1"/>
      <c r="E187" s="2"/>
      <c r="H187" s="3"/>
      <c r="J187" s="4"/>
      <c r="K187" s="5"/>
      <c r="N187" s="6"/>
    </row>
    <row r="188" spans="4:14" ht="15.75" customHeight="1" x14ac:dyDescent="0.45">
      <c r="D188" s="1"/>
      <c r="E188" s="2"/>
      <c r="H188" s="3"/>
      <c r="J188" s="4"/>
      <c r="K188" s="5"/>
      <c r="N188" s="6"/>
    </row>
    <row r="189" spans="4:14" ht="15.75" customHeight="1" x14ac:dyDescent="0.45">
      <c r="D189" s="1"/>
      <c r="E189" s="2"/>
      <c r="H189" s="3"/>
      <c r="J189" s="4"/>
      <c r="K189" s="5"/>
      <c r="N189" s="6"/>
    </row>
    <row r="190" spans="4:14" ht="15.75" customHeight="1" x14ac:dyDescent="0.45">
      <c r="D190" s="1"/>
      <c r="E190" s="2"/>
      <c r="H190" s="3"/>
      <c r="J190" s="4"/>
      <c r="K190" s="5"/>
      <c r="N190" s="6"/>
    </row>
    <row r="191" spans="4:14" ht="15.75" customHeight="1" x14ac:dyDescent="0.45">
      <c r="D191" s="1"/>
      <c r="E191" s="2"/>
      <c r="H191" s="3"/>
      <c r="J191" s="4"/>
      <c r="K191" s="5"/>
      <c r="N191" s="6"/>
    </row>
    <row r="192" spans="4:14" ht="15.75" customHeight="1" x14ac:dyDescent="0.45">
      <c r="D192" s="1"/>
      <c r="E192" s="2"/>
      <c r="H192" s="3"/>
      <c r="J192" s="4"/>
      <c r="K192" s="5"/>
      <c r="N192" s="6"/>
    </row>
    <row r="193" spans="4:14" ht="15.75" customHeight="1" x14ac:dyDescent="0.45">
      <c r="D193" s="1"/>
      <c r="E193" s="2"/>
      <c r="H193" s="3"/>
      <c r="J193" s="4"/>
      <c r="K193" s="5"/>
      <c r="N193" s="6"/>
    </row>
    <row r="194" spans="4:14" ht="15.75" customHeight="1" x14ac:dyDescent="0.45">
      <c r="D194" s="1"/>
      <c r="E194" s="2"/>
      <c r="H194" s="3"/>
      <c r="J194" s="4"/>
      <c r="K194" s="5"/>
      <c r="N194" s="6"/>
    </row>
    <row r="195" spans="4:14" ht="15.75" customHeight="1" x14ac:dyDescent="0.45">
      <c r="D195" s="1"/>
      <c r="E195" s="2"/>
      <c r="H195" s="3"/>
      <c r="J195" s="4"/>
      <c r="K195" s="5"/>
      <c r="N195" s="6"/>
    </row>
    <row r="196" spans="4:14" ht="15.75" customHeight="1" x14ac:dyDescent="0.45">
      <c r="D196" s="1"/>
      <c r="E196" s="2"/>
      <c r="H196" s="3"/>
      <c r="J196" s="4"/>
      <c r="K196" s="5"/>
      <c r="N196" s="6"/>
    </row>
    <row r="197" spans="4:14" ht="15.75" customHeight="1" x14ac:dyDescent="0.45">
      <c r="D197" s="1"/>
      <c r="E197" s="2"/>
      <c r="H197" s="3"/>
      <c r="J197" s="4"/>
      <c r="K197" s="5"/>
      <c r="N197" s="6"/>
    </row>
    <row r="198" spans="4:14" ht="15.75" customHeight="1" x14ac:dyDescent="0.45">
      <c r="D198" s="1"/>
      <c r="E198" s="2"/>
      <c r="H198" s="3"/>
      <c r="J198" s="4"/>
      <c r="K198" s="5"/>
      <c r="N198" s="6"/>
    </row>
    <row r="199" spans="4:14" ht="15.75" customHeight="1" x14ac:dyDescent="0.45">
      <c r="D199" s="1"/>
      <c r="E199" s="2"/>
      <c r="H199" s="3"/>
      <c r="J199" s="4"/>
      <c r="K199" s="5"/>
      <c r="N199" s="6"/>
    </row>
    <row r="200" spans="4:14" ht="15.75" customHeight="1" x14ac:dyDescent="0.45">
      <c r="D200" s="1"/>
      <c r="E200" s="2"/>
      <c r="H200" s="3"/>
      <c r="J200" s="4"/>
      <c r="K200" s="5"/>
      <c r="N200" s="6"/>
    </row>
    <row r="201" spans="4:14" ht="15.75" customHeight="1" x14ac:dyDescent="0.45">
      <c r="D201" s="1"/>
      <c r="E201" s="2"/>
      <c r="H201" s="3"/>
      <c r="J201" s="4"/>
      <c r="K201" s="5"/>
      <c r="N201" s="6"/>
    </row>
    <row r="202" spans="4:14" ht="15.75" customHeight="1" x14ac:dyDescent="0.45">
      <c r="D202" s="1"/>
      <c r="E202" s="2"/>
      <c r="H202" s="3"/>
      <c r="J202" s="4"/>
      <c r="K202" s="5"/>
      <c r="N202" s="6"/>
    </row>
    <row r="203" spans="4:14" ht="15.75" customHeight="1" x14ac:dyDescent="0.45">
      <c r="D203" s="1"/>
      <c r="E203" s="2"/>
      <c r="H203" s="3"/>
      <c r="J203" s="4"/>
      <c r="K203" s="5"/>
      <c r="N203" s="6"/>
    </row>
    <row r="204" spans="4:14" ht="15.75" customHeight="1" x14ac:dyDescent="0.45">
      <c r="D204" s="1"/>
      <c r="E204" s="2"/>
      <c r="H204" s="3"/>
      <c r="J204" s="4"/>
      <c r="K204" s="5"/>
      <c r="N204" s="6"/>
    </row>
    <row r="205" spans="4:14" ht="15.75" customHeight="1" x14ac:dyDescent="0.45">
      <c r="D205" s="1"/>
      <c r="E205" s="2"/>
      <c r="H205" s="3"/>
      <c r="J205" s="4"/>
      <c r="K205" s="5"/>
      <c r="N205" s="6"/>
    </row>
    <row r="206" spans="4:14" ht="15.75" customHeight="1" x14ac:dyDescent="0.45">
      <c r="D206" s="1"/>
      <c r="E206" s="2"/>
      <c r="H206" s="3"/>
      <c r="J206" s="4"/>
      <c r="K206" s="5"/>
      <c r="N206" s="6"/>
    </row>
    <row r="207" spans="4:14" ht="15.75" customHeight="1" x14ac:dyDescent="0.45">
      <c r="D207" s="1"/>
      <c r="E207" s="2"/>
      <c r="H207" s="3"/>
      <c r="J207" s="4"/>
      <c r="K207" s="5"/>
      <c r="N207" s="6"/>
    </row>
    <row r="208" spans="4:14" ht="15.75" customHeight="1" x14ac:dyDescent="0.45">
      <c r="D208" s="1"/>
      <c r="E208" s="2"/>
      <c r="H208" s="3"/>
      <c r="J208" s="4"/>
      <c r="K208" s="5"/>
      <c r="N208" s="6"/>
    </row>
    <row r="209" spans="4:14" ht="15.75" customHeight="1" x14ac:dyDescent="0.45">
      <c r="D209" s="1"/>
      <c r="E209" s="2"/>
      <c r="H209" s="3"/>
      <c r="J209" s="4"/>
      <c r="K209" s="5"/>
      <c r="N209" s="6"/>
    </row>
    <row r="210" spans="4:14" ht="15.75" customHeight="1" x14ac:dyDescent="0.45">
      <c r="D210" s="1"/>
      <c r="E210" s="2"/>
      <c r="H210" s="3"/>
      <c r="J210" s="4"/>
      <c r="K210" s="5"/>
      <c r="N210" s="6"/>
    </row>
    <row r="211" spans="4:14" ht="15.75" customHeight="1" x14ac:dyDescent="0.45">
      <c r="D211" s="1"/>
      <c r="E211" s="2"/>
      <c r="H211" s="3"/>
      <c r="J211" s="4"/>
      <c r="K211" s="5"/>
      <c r="N211" s="6"/>
    </row>
    <row r="212" spans="4:14" ht="15.75" customHeight="1" x14ac:dyDescent="0.45">
      <c r="D212" s="1"/>
      <c r="E212" s="2"/>
      <c r="H212" s="3"/>
      <c r="J212" s="4"/>
      <c r="K212" s="5"/>
      <c r="N212" s="6"/>
    </row>
    <row r="213" spans="4:14" ht="15.75" customHeight="1" x14ac:dyDescent="0.45">
      <c r="D213" s="1"/>
      <c r="E213" s="2"/>
      <c r="H213" s="3"/>
      <c r="J213" s="4"/>
      <c r="K213" s="5"/>
      <c r="N213" s="6"/>
    </row>
    <row r="214" spans="4:14" ht="15.75" customHeight="1" x14ac:dyDescent="0.45">
      <c r="D214" s="1"/>
      <c r="E214" s="2"/>
      <c r="H214" s="3"/>
      <c r="J214" s="4"/>
      <c r="K214" s="5"/>
      <c r="N214" s="6"/>
    </row>
    <row r="215" spans="4:14" ht="15.75" customHeight="1" x14ac:dyDescent="0.45">
      <c r="D215" s="1"/>
      <c r="E215" s="2"/>
      <c r="H215" s="3"/>
      <c r="J215" s="4"/>
      <c r="K215" s="5"/>
      <c r="N215" s="6"/>
    </row>
    <row r="216" spans="4:14" ht="15.75" customHeight="1" x14ac:dyDescent="0.45">
      <c r="D216" s="1"/>
      <c r="E216" s="2"/>
      <c r="H216" s="3"/>
      <c r="J216" s="4"/>
      <c r="K216" s="5"/>
      <c r="N216" s="6"/>
    </row>
    <row r="217" spans="4:14" ht="15.75" customHeight="1" x14ac:dyDescent="0.45">
      <c r="D217" s="1"/>
      <c r="E217" s="2"/>
      <c r="H217" s="3"/>
      <c r="J217" s="4"/>
      <c r="K217" s="5"/>
      <c r="N217" s="6"/>
    </row>
    <row r="218" spans="4:14" ht="15.75" customHeight="1" x14ac:dyDescent="0.45">
      <c r="D218" s="1"/>
      <c r="E218" s="2"/>
      <c r="H218" s="3"/>
      <c r="J218" s="4"/>
      <c r="K218" s="5"/>
      <c r="N218" s="6"/>
    </row>
    <row r="219" spans="4:14" ht="15.75" customHeight="1" x14ac:dyDescent="0.45">
      <c r="D219" s="1"/>
      <c r="E219" s="2"/>
      <c r="H219" s="3"/>
      <c r="J219" s="4"/>
      <c r="K219" s="5"/>
      <c r="N219" s="6"/>
    </row>
    <row r="220" spans="4:14" ht="15.75" customHeight="1" x14ac:dyDescent="0.45">
      <c r="D220" s="1"/>
      <c r="E220" s="2"/>
      <c r="H220" s="3"/>
      <c r="J220" s="4"/>
      <c r="K220" s="5"/>
      <c r="N220" s="6"/>
    </row>
    <row r="221" spans="4:14" ht="15.75" customHeight="1" x14ac:dyDescent="0.45">
      <c r="D221" s="1"/>
      <c r="E221" s="2"/>
      <c r="H221" s="3"/>
      <c r="J221" s="4"/>
      <c r="K221" s="5"/>
      <c r="N221" s="6"/>
    </row>
    <row r="222" spans="4:14" ht="15.75" customHeight="1" x14ac:dyDescent="0.45">
      <c r="D222" s="1"/>
      <c r="E222" s="2"/>
      <c r="H222" s="3"/>
      <c r="J222" s="4"/>
      <c r="K222" s="5"/>
      <c r="N222" s="6"/>
    </row>
    <row r="223" spans="4:14" ht="15.75" customHeight="1" x14ac:dyDescent="0.45">
      <c r="D223" s="1"/>
      <c r="E223" s="2"/>
      <c r="H223" s="3"/>
      <c r="J223" s="4"/>
      <c r="K223" s="5"/>
      <c r="N223" s="6"/>
    </row>
    <row r="224" spans="4:14" ht="15.75" customHeight="1" x14ac:dyDescent="0.45">
      <c r="D224" s="1"/>
      <c r="E224" s="2"/>
      <c r="H224" s="3"/>
      <c r="J224" s="4"/>
      <c r="K224" s="5"/>
      <c r="N224" s="6"/>
    </row>
    <row r="225" spans="4:14" ht="15.75" customHeight="1" x14ac:dyDescent="0.45">
      <c r="D225" s="1"/>
      <c r="E225" s="2"/>
      <c r="H225" s="3"/>
      <c r="J225" s="4"/>
      <c r="K225" s="5"/>
      <c r="N225" s="6"/>
    </row>
    <row r="226" spans="4:14" ht="15.75" customHeight="1" x14ac:dyDescent="0.45">
      <c r="D226" s="1"/>
      <c r="E226" s="2"/>
      <c r="H226" s="3"/>
      <c r="J226" s="4"/>
      <c r="K226" s="5"/>
      <c r="N226" s="6"/>
    </row>
    <row r="227" spans="4:14" ht="15.75" customHeight="1" x14ac:dyDescent="0.45">
      <c r="D227" s="1"/>
      <c r="E227" s="2"/>
      <c r="H227" s="3"/>
      <c r="J227" s="4"/>
      <c r="K227" s="5"/>
      <c r="N227" s="6"/>
    </row>
    <row r="228" spans="4:14" ht="15.75" customHeight="1" x14ac:dyDescent="0.45">
      <c r="D228" s="1"/>
      <c r="E228" s="2"/>
      <c r="H228" s="3"/>
      <c r="J228" s="4"/>
      <c r="K228" s="5"/>
      <c r="N228" s="6"/>
    </row>
    <row r="229" spans="4:14" ht="15.75" customHeight="1" x14ac:dyDescent="0.45">
      <c r="D229" s="1"/>
      <c r="E229" s="2"/>
      <c r="H229" s="3"/>
      <c r="J229" s="4"/>
      <c r="K229" s="5"/>
      <c r="N229" s="6"/>
    </row>
    <row r="230" spans="4:14" ht="15.75" customHeight="1" x14ac:dyDescent="0.45">
      <c r="D230" s="1"/>
      <c r="E230" s="2"/>
      <c r="H230" s="3"/>
      <c r="J230" s="4"/>
      <c r="K230" s="5"/>
      <c r="N230" s="6"/>
    </row>
    <row r="231" spans="4:14" ht="15.75" customHeight="1" x14ac:dyDescent="0.45">
      <c r="D231" s="1"/>
      <c r="E231" s="2"/>
      <c r="H231" s="3"/>
      <c r="J231" s="4"/>
      <c r="K231" s="5"/>
      <c r="N231" s="6"/>
    </row>
    <row r="232" spans="4:14" ht="15.75" customHeight="1" x14ac:dyDescent="0.45">
      <c r="D232" s="1"/>
      <c r="E232" s="2"/>
      <c r="H232" s="3"/>
      <c r="J232" s="4"/>
      <c r="K232" s="5"/>
      <c r="N232" s="6"/>
    </row>
    <row r="233" spans="4:14" ht="15.75" customHeight="1" x14ac:dyDescent="0.45">
      <c r="D233" s="1"/>
      <c r="E233" s="2"/>
      <c r="H233" s="3"/>
      <c r="J233" s="4"/>
      <c r="K233" s="5"/>
      <c r="N233" s="6"/>
    </row>
    <row r="234" spans="4:14" ht="15.75" customHeight="1" x14ac:dyDescent="0.45">
      <c r="D234" s="1"/>
      <c r="E234" s="2"/>
      <c r="H234" s="3"/>
      <c r="J234" s="4"/>
      <c r="K234" s="5"/>
      <c r="N234" s="6"/>
    </row>
    <row r="235" spans="4:14" ht="15.75" customHeight="1" x14ac:dyDescent="0.45">
      <c r="D235" s="1"/>
      <c r="E235" s="2"/>
      <c r="H235" s="3"/>
      <c r="J235" s="4"/>
      <c r="K235" s="5"/>
      <c r="N235" s="6"/>
    </row>
    <row r="236" spans="4:14" ht="15.75" customHeight="1" x14ac:dyDescent="0.45">
      <c r="D236" s="1"/>
      <c r="E236" s="2"/>
      <c r="H236" s="3"/>
      <c r="J236" s="4"/>
      <c r="K236" s="5"/>
      <c r="N236" s="6"/>
    </row>
    <row r="237" spans="4:14" ht="15.75" customHeight="1" x14ac:dyDescent="0.45">
      <c r="D237" s="1"/>
      <c r="E237" s="2"/>
      <c r="H237" s="3"/>
      <c r="J237" s="4"/>
      <c r="K237" s="5"/>
      <c r="N237" s="6"/>
    </row>
    <row r="238" spans="4:14" ht="15.75" customHeight="1" x14ac:dyDescent="0.45">
      <c r="D238" s="1"/>
      <c r="E238" s="2"/>
      <c r="H238" s="3"/>
      <c r="J238" s="4"/>
      <c r="K238" s="5"/>
      <c r="N238" s="6"/>
    </row>
    <row r="239" spans="4:14" ht="15.75" customHeight="1" x14ac:dyDescent="0.45">
      <c r="D239" s="1"/>
      <c r="E239" s="2"/>
      <c r="H239" s="3"/>
      <c r="J239" s="4"/>
      <c r="K239" s="5"/>
      <c r="N239" s="6"/>
    </row>
    <row r="240" spans="4:14" ht="15.75" customHeight="1" x14ac:dyDescent="0.45">
      <c r="D240" s="1"/>
      <c r="E240" s="2"/>
      <c r="H240" s="3"/>
      <c r="J240" s="4"/>
      <c r="K240" s="5"/>
      <c r="N240" s="6"/>
    </row>
    <row r="241" spans="4:14" ht="15.75" customHeight="1" x14ac:dyDescent="0.45">
      <c r="D241" s="1"/>
      <c r="E241" s="2"/>
      <c r="H241" s="3"/>
      <c r="J241" s="4"/>
      <c r="K241" s="5"/>
      <c r="N241" s="6"/>
    </row>
    <row r="242" spans="4:14" ht="15.75" customHeight="1" x14ac:dyDescent="0.45">
      <c r="D242" s="1"/>
      <c r="E242" s="2"/>
      <c r="H242" s="3"/>
      <c r="J242" s="4"/>
      <c r="K242" s="5"/>
      <c r="N242" s="6"/>
    </row>
    <row r="243" spans="4:14" ht="15.75" customHeight="1" x14ac:dyDescent="0.45">
      <c r="D243" s="1"/>
      <c r="E243" s="2"/>
      <c r="H243" s="3"/>
      <c r="J243" s="4"/>
      <c r="K243" s="5"/>
      <c r="N243" s="6"/>
    </row>
    <row r="244" spans="4:14" ht="15.75" customHeight="1" x14ac:dyDescent="0.45">
      <c r="D244" s="1"/>
      <c r="E244" s="2"/>
      <c r="H244" s="3"/>
      <c r="J244" s="4"/>
      <c r="K244" s="5"/>
      <c r="N244" s="6"/>
    </row>
    <row r="245" spans="4:14" ht="15.75" customHeight="1" x14ac:dyDescent="0.45">
      <c r="D245" s="1"/>
      <c r="E245" s="2"/>
      <c r="H245" s="3"/>
      <c r="J245" s="4"/>
      <c r="K245" s="5"/>
      <c r="N245" s="6"/>
    </row>
    <row r="246" spans="4:14" ht="15.75" customHeight="1" x14ac:dyDescent="0.45">
      <c r="D246" s="1"/>
      <c r="E246" s="2"/>
      <c r="H246" s="3"/>
      <c r="J246" s="4"/>
      <c r="K246" s="5"/>
      <c r="N246" s="6"/>
    </row>
    <row r="247" spans="4:14" ht="15.75" customHeight="1" x14ac:dyDescent="0.45">
      <c r="D247" s="1"/>
      <c r="E247" s="2"/>
      <c r="H247" s="3"/>
      <c r="J247" s="4"/>
      <c r="K247" s="5"/>
      <c r="N247" s="6"/>
    </row>
    <row r="248" spans="4:14" ht="15.75" customHeight="1" x14ac:dyDescent="0.45">
      <c r="D248" s="1"/>
      <c r="E248" s="2"/>
      <c r="H248" s="3"/>
      <c r="J248" s="4"/>
      <c r="K248" s="5"/>
      <c r="N248" s="6"/>
    </row>
    <row r="249" spans="4:14" ht="15.75" customHeight="1" x14ac:dyDescent="0.45">
      <c r="D249" s="1"/>
      <c r="E249" s="2"/>
      <c r="H249" s="3"/>
      <c r="J249" s="4"/>
      <c r="K249" s="5"/>
      <c r="N249" s="6"/>
    </row>
    <row r="250" spans="4:14" ht="15.75" customHeight="1" x14ac:dyDescent="0.45">
      <c r="D250" s="1"/>
      <c r="E250" s="2"/>
      <c r="H250" s="3"/>
      <c r="J250" s="4"/>
      <c r="K250" s="5"/>
      <c r="N250" s="6"/>
    </row>
    <row r="251" spans="4:14" ht="15.75" customHeight="1" x14ac:dyDescent="0.45">
      <c r="D251" s="1"/>
      <c r="E251" s="2"/>
      <c r="H251" s="3"/>
      <c r="J251" s="4"/>
      <c r="K251" s="5"/>
      <c r="N251" s="6"/>
    </row>
    <row r="252" spans="4:14" ht="15.75" customHeight="1" x14ac:dyDescent="0.45">
      <c r="D252" s="1"/>
      <c r="E252" s="2"/>
      <c r="H252" s="3"/>
      <c r="J252" s="4"/>
      <c r="K252" s="5"/>
      <c r="N252" s="6"/>
    </row>
    <row r="253" spans="4:14" ht="15.75" customHeight="1" x14ac:dyDescent="0.45">
      <c r="D253" s="1"/>
      <c r="E253" s="2"/>
      <c r="H253" s="3"/>
      <c r="J253" s="4"/>
      <c r="K253" s="5"/>
      <c r="N253" s="6"/>
    </row>
    <row r="254" spans="4:14" ht="15.75" customHeight="1" x14ac:dyDescent="0.45">
      <c r="D254" s="1"/>
      <c r="E254" s="2"/>
      <c r="H254" s="3"/>
      <c r="J254" s="4"/>
      <c r="K254" s="5"/>
      <c r="N254" s="6"/>
    </row>
    <row r="255" spans="4:14" ht="15.75" customHeight="1" x14ac:dyDescent="0.45">
      <c r="D255" s="1"/>
      <c r="E255" s="2"/>
      <c r="H255" s="3"/>
      <c r="J255" s="4"/>
      <c r="K255" s="5"/>
      <c r="N255" s="6"/>
    </row>
    <row r="256" spans="4:14" ht="15.75" customHeight="1" x14ac:dyDescent="0.45">
      <c r="D256" s="1"/>
      <c r="E256" s="2"/>
      <c r="H256" s="3"/>
      <c r="J256" s="4"/>
      <c r="K256" s="5"/>
      <c r="N256" s="6"/>
    </row>
    <row r="257" spans="4:14" ht="15.75" customHeight="1" x14ac:dyDescent="0.45">
      <c r="D257" s="1"/>
      <c r="E257" s="2"/>
      <c r="H257" s="3"/>
      <c r="J257" s="4"/>
      <c r="K257" s="5"/>
      <c r="N257" s="6"/>
    </row>
    <row r="258" spans="4:14" ht="15.75" customHeight="1" x14ac:dyDescent="0.45">
      <c r="D258" s="1"/>
      <c r="E258" s="2"/>
      <c r="H258" s="3"/>
      <c r="J258" s="4"/>
      <c r="K258" s="5"/>
      <c r="N258" s="6"/>
    </row>
    <row r="259" spans="4:14" ht="15.75" customHeight="1" x14ac:dyDescent="0.45">
      <c r="D259" s="1"/>
      <c r="E259" s="2"/>
      <c r="H259" s="3"/>
      <c r="J259" s="4"/>
      <c r="K259" s="5"/>
      <c r="N259" s="6"/>
    </row>
    <row r="260" spans="4:14" ht="15.75" customHeight="1" x14ac:dyDescent="0.45">
      <c r="D260" s="1"/>
      <c r="E260" s="2"/>
      <c r="H260" s="3"/>
      <c r="J260" s="4"/>
      <c r="K260" s="5"/>
      <c r="N260" s="6"/>
    </row>
    <row r="261" spans="4:14" ht="15.75" customHeight="1" x14ac:dyDescent="0.45">
      <c r="D261" s="1"/>
      <c r="E261" s="2"/>
      <c r="H261" s="3"/>
      <c r="J261" s="4"/>
      <c r="K261" s="5"/>
      <c r="N261" s="6"/>
    </row>
    <row r="262" spans="4:14" ht="15.75" customHeight="1" x14ac:dyDescent="0.45">
      <c r="D262" s="1"/>
      <c r="E262" s="2"/>
      <c r="H262" s="3"/>
      <c r="J262" s="4"/>
      <c r="K262" s="5"/>
      <c r="N262" s="6"/>
    </row>
    <row r="263" spans="4:14" ht="15.75" customHeight="1" x14ac:dyDescent="0.45">
      <c r="D263" s="1"/>
      <c r="E263" s="2"/>
      <c r="H263" s="3"/>
      <c r="J263" s="4"/>
      <c r="K263" s="5"/>
      <c r="N263" s="6"/>
    </row>
    <row r="264" spans="4:14" ht="15.75" customHeight="1" x14ac:dyDescent="0.45">
      <c r="D264" s="1"/>
      <c r="E264" s="2"/>
      <c r="H264" s="3"/>
      <c r="J264" s="4"/>
      <c r="K264" s="5"/>
      <c r="N264" s="6"/>
    </row>
    <row r="265" spans="4:14" ht="15.75" customHeight="1" x14ac:dyDescent="0.45">
      <c r="D265" s="1"/>
      <c r="E265" s="2"/>
      <c r="H265" s="3"/>
      <c r="J265" s="4"/>
      <c r="K265" s="5"/>
      <c r="N265" s="6"/>
    </row>
    <row r="266" spans="4:14" ht="15.75" customHeight="1" x14ac:dyDescent="0.45">
      <c r="D266" s="1"/>
      <c r="E266" s="2"/>
      <c r="H266" s="3"/>
      <c r="J266" s="4"/>
      <c r="K266" s="5"/>
      <c r="N266" s="6"/>
    </row>
    <row r="267" spans="4:14" ht="15.75" customHeight="1" x14ac:dyDescent="0.45">
      <c r="D267" s="1"/>
      <c r="E267" s="2"/>
      <c r="H267" s="3"/>
      <c r="J267" s="4"/>
      <c r="K267" s="5"/>
      <c r="N267" s="6"/>
    </row>
    <row r="268" spans="4:14" ht="15.75" customHeight="1" x14ac:dyDescent="0.45">
      <c r="D268" s="1"/>
      <c r="E268" s="2"/>
      <c r="H268" s="3"/>
      <c r="J268" s="4"/>
      <c r="K268" s="5"/>
      <c r="N268" s="6"/>
    </row>
    <row r="269" spans="4:14" ht="15.75" customHeight="1" x14ac:dyDescent="0.45">
      <c r="D269" s="1"/>
      <c r="E269" s="2"/>
      <c r="H269" s="3"/>
      <c r="J269" s="4"/>
      <c r="K269" s="5"/>
      <c r="N269" s="6"/>
    </row>
    <row r="270" spans="4:14" ht="15.75" customHeight="1" x14ac:dyDescent="0.45">
      <c r="D270" s="1"/>
      <c r="E270" s="2"/>
      <c r="H270" s="3"/>
      <c r="J270" s="4"/>
      <c r="K270" s="5"/>
      <c r="N270" s="6"/>
    </row>
    <row r="271" spans="4:14" ht="15.75" customHeight="1" x14ac:dyDescent="0.45">
      <c r="D271" s="1"/>
      <c r="E271" s="2"/>
      <c r="H271" s="3"/>
      <c r="J271" s="4"/>
      <c r="K271" s="5"/>
      <c r="N271" s="6"/>
    </row>
    <row r="272" spans="4:14" ht="15.75" customHeight="1" x14ac:dyDescent="0.45">
      <c r="D272" s="1"/>
      <c r="E272" s="2"/>
      <c r="H272" s="3"/>
      <c r="J272" s="4"/>
      <c r="K272" s="5"/>
      <c r="N272" s="6"/>
    </row>
    <row r="273" spans="4:14" ht="15.75" customHeight="1" x14ac:dyDescent="0.45">
      <c r="D273" s="1"/>
      <c r="E273" s="2"/>
      <c r="H273" s="3"/>
      <c r="J273" s="4"/>
      <c r="K273" s="5"/>
      <c r="N273" s="6"/>
    </row>
    <row r="274" spans="4:14" ht="15.75" customHeight="1" x14ac:dyDescent="0.45">
      <c r="D274" s="1"/>
      <c r="E274" s="2"/>
      <c r="H274" s="3"/>
      <c r="J274" s="4"/>
      <c r="K274" s="5"/>
      <c r="N274" s="6"/>
    </row>
    <row r="275" spans="4:14" ht="15.75" customHeight="1" x14ac:dyDescent="0.45">
      <c r="D275" s="1"/>
      <c r="E275" s="2"/>
      <c r="H275" s="3"/>
      <c r="J275" s="4"/>
      <c r="K275" s="5"/>
      <c r="N275" s="6"/>
    </row>
    <row r="276" spans="4:14" ht="15.75" customHeight="1" x14ac:dyDescent="0.45">
      <c r="D276" s="1"/>
      <c r="E276" s="2"/>
      <c r="H276" s="3"/>
      <c r="J276" s="4"/>
      <c r="K276" s="5"/>
      <c r="N276" s="6"/>
    </row>
    <row r="277" spans="4:14" ht="15.75" customHeight="1" x14ac:dyDescent="0.45">
      <c r="D277" s="1"/>
      <c r="E277" s="2"/>
      <c r="H277" s="3"/>
      <c r="J277" s="4"/>
      <c r="K277" s="5"/>
      <c r="N277" s="6"/>
    </row>
    <row r="278" spans="4:14" ht="15.75" customHeight="1" x14ac:dyDescent="0.45">
      <c r="D278" s="1"/>
      <c r="E278" s="2"/>
      <c r="H278" s="3"/>
      <c r="J278" s="4"/>
      <c r="K278" s="5"/>
      <c r="N278" s="6"/>
    </row>
    <row r="279" spans="4:14" ht="15.75" customHeight="1" x14ac:dyDescent="0.45">
      <c r="D279" s="1"/>
      <c r="E279" s="2"/>
      <c r="H279" s="3"/>
      <c r="J279" s="4"/>
      <c r="K279" s="5"/>
      <c r="N279" s="6"/>
    </row>
    <row r="280" spans="4:14" ht="15.75" customHeight="1" x14ac:dyDescent="0.45">
      <c r="D280" s="1"/>
      <c r="E280" s="2"/>
      <c r="H280" s="3"/>
      <c r="J280" s="4"/>
      <c r="K280" s="5"/>
      <c r="N280" s="6"/>
    </row>
    <row r="281" spans="4:14" ht="15.75" customHeight="1" x14ac:dyDescent="0.45">
      <c r="D281" s="1"/>
      <c r="E281" s="2"/>
      <c r="H281" s="3"/>
      <c r="J281" s="4"/>
      <c r="K281" s="5"/>
      <c r="N281" s="6"/>
    </row>
    <row r="282" spans="4:14" ht="15.75" customHeight="1" x14ac:dyDescent="0.45">
      <c r="D282" s="1"/>
      <c r="E282" s="2"/>
      <c r="H282" s="3"/>
      <c r="J282" s="4"/>
      <c r="K282" s="5"/>
      <c r="N282" s="6"/>
    </row>
    <row r="283" spans="4:14" ht="15.75" customHeight="1" x14ac:dyDescent="0.45">
      <c r="D283" s="1"/>
      <c r="E283" s="2"/>
      <c r="H283" s="3"/>
      <c r="J283" s="4"/>
      <c r="K283" s="5"/>
      <c r="N283" s="6"/>
    </row>
    <row r="284" spans="4:14" ht="15.75" customHeight="1" x14ac:dyDescent="0.45">
      <c r="D284" s="1"/>
      <c r="E284" s="2"/>
      <c r="H284" s="3"/>
      <c r="J284" s="4"/>
      <c r="K284" s="5"/>
      <c r="N284" s="6"/>
    </row>
    <row r="285" spans="4:14" ht="15.75" customHeight="1" x14ac:dyDescent="0.45">
      <c r="D285" s="1"/>
      <c r="E285" s="2"/>
      <c r="H285" s="3"/>
      <c r="J285" s="4"/>
      <c r="K285" s="5"/>
      <c r="N285" s="6"/>
    </row>
    <row r="286" spans="4:14" ht="15.75" customHeight="1" x14ac:dyDescent="0.45">
      <c r="D286" s="1"/>
      <c r="E286" s="2"/>
      <c r="H286" s="3"/>
      <c r="J286" s="4"/>
      <c r="K286" s="5"/>
      <c r="N286" s="6"/>
    </row>
    <row r="287" spans="4:14" ht="15.75" customHeight="1" x14ac:dyDescent="0.45">
      <c r="D287" s="1"/>
      <c r="E287" s="2"/>
      <c r="H287" s="3"/>
      <c r="J287" s="4"/>
      <c r="K287" s="5"/>
      <c r="N287" s="6"/>
    </row>
    <row r="288" spans="4:14" ht="15.75" customHeight="1" x14ac:dyDescent="0.45">
      <c r="D288" s="1"/>
      <c r="E288" s="2"/>
      <c r="H288" s="3"/>
      <c r="J288" s="4"/>
      <c r="K288" s="5"/>
      <c r="N288" s="6"/>
    </row>
    <row r="289" spans="4:14" ht="15.75" customHeight="1" x14ac:dyDescent="0.45">
      <c r="D289" s="1"/>
      <c r="E289" s="2"/>
      <c r="H289" s="3"/>
      <c r="J289" s="4"/>
      <c r="K289" s="5"/>
      <c r="N289" s="6"/>
    </row>
    <row r="290" spans="4:14" ht="15.75" customHeight="1" x14ac:dyDescent="0.45">
      <c r="D290" s="1"/>
      <c r="E290" s="2"/>
      <c r="H290" s="3"/>
      <c r="J290" s="4"/>
      <c r="K290" s="5"/>
      <c r="N290" s="6"/>
    </row>
    <row r="291" spans="4:14" ht="15.75" customHeight="1" x14ac:dyDescent="0.45">
      <c r="D291" s="1"/>
      <c r="E291" s="2"/>
      <c r="H291" s="3"/>
      <c r="J291" s="4"/>
      <c r="K291" s="5"/>
      <c r="N291" s="6"/>
    </row>
    <row r="292" spans="4:14" ht="15.75" customHeight="1" x14ac:dyDescent="0.45">
      <c r="D292" s="1"/>
      <c r="E292" s="2"/>
      <c r="H292" s="3"/>
      <c r="J292" s="4"/>
      <c r="K292" s="5"/>
      <c r="N292" s="6"/>
    </row>
    <row r="293" spans="4:14" ht="15.75" customHeight="1" x14ac:dyDescent="0.45">
      <c r="D293" s="1"/>
      <c r="E293" s="2"/>
      <c r="H293" s="3"/>
      <c r="J293" s="4"/>
      <c r="K293" s="5"/>
      <c r="N293" s="6"/>
    </row>
    <row r="294" spans="4:14" ht="15.75" customHeight="1" x14ac:dyDescent="0.45">
      <c r="D294" s="1"/>
      <c r="E294" s="2"/>
      <c r="H294" s="3"/>
      <c r="J294" s="4"/>
      <c r="K294" s="5"/>
      <c r="N294" s="6"/>
    </row>
    <row r="295" spans="4:14" ht="15.75" customHeight="1" x14ac:dyDescent="0.45">
      <c r="D295" s="1"/>
      <c r="E295" s="2"/>
      <c r="H295" s="3"/>
      <c r="J295" s="4"/>
      <c r="K295" s="5"/>
      <c r="N295" s="6"/>
    </row>
    <row r="296" spans="4:14" ht="15.75" customHeight="1" x14ac:dyDescent="0.45">
      <c r="D296" s="1"/>
      <c r="E296" s="2"/>
      <c r="H296" s="3"/>
      <c r="J296" s="4"/>
      <c r="K296" s="5"/>
      <c r="N296" s="6"/>
    </row>
    <row r="297" spans="4:14" ht="15.75" customHeight="1" x14ac:dyDescent="0.45">
      <c r="D297" s="1"/>
      <c r="E297" s="2"/>
      <c r="H297" s="3"/>
      <c r="J297" s="4"/>
      <c r="K297" s="5"/>
      <c r="N297" s="6"/>
    </row>
    <row r="298" spans="4:14" ht="15.75" customHeight="1" x14ac:dyDescent="0.45">
      <c r="D298" s="1"/>
      <c r="E298" s="2"/>
      <c r="H298" s="3"/>
      <c r="J298" s="4"/>
      <c r="K298" s="5"/>
      <c r="N298" s="6"/>
    </row>
    <row r="299" spans="4:14" ht="15.75" customHeight="1" x14ac:dyDescent="0.45">
      <c r="D299" s="1"/>
      <c r="E299" s="2"/>
      <c r="H299" s="3"/>
      <c r="J299" s="4"/>
      <c r="K299" s="5"/>
      <c r="N299" s="6"/>
    </row>
    <row r="300" spans="4:14" ht="15.75" customHeight="1" x14ac:dyDescent="0.45">
      <c r="D300" s="1"/>
      <c r="E300" s="2"/>
      <c r="H300" s="3"/>
      <c r="J300" s="4"/>
      <c r="K300" s="5"/>
      <c r="N300" s="6"/>
    </row>
    <row r="301" spans="4:14" ht="15.75" customHeight="1" x14ac:dyDescent="0.45">
      <c r="D301" s="1"/>
      <c r="E301" s="2"/>
      <c r="H301" s="3"/>
      <c r="J301" s="4"/>
      <c r="K301" s="5"/>
      <c r="N301" s="6"/>
    </row>
    <row r="302" spans="4:14" ht="15.75" customHeight="1" x14ac:dyDescent="0.45">
      <c r="D302" s="1"/>
      <c r="E302" s="2"/>
      <c r="H302" s="3"/>
      <c r="J302" s="4"/>
      <c r="K302" s="5"/>
      <c r="N302" s="6"/>
    </row>
    <row r="303" spans="4:14" ht="15.75" customHeight="1" x14ac:dyDescent="0.45">
      <c r="D303" s="1"/>
      <c r="E303" s="2"/>
      <c r="H303" s="3"/>
      <c r="J303" s="4"/>
      <c r="K303" s="5"/>
      <c r="N303" s="6"/>
    </row>
    <row r="304" spans="4:14" ht="15.75" customHeight="1" x14ac:dyDescent="0.45">
      <c r="D304" s="1"/>
      <c r="E304" s="2"/>
      <c r="H304" s="3"/>
      <c r="J304" s="4"/>
      <c r="K304" s="5"/>
      <c r="N304" s="6"/>
    </row>
    <row r="305" spans="4:14" ht="15.75" customHeight="1" x14ac:dyDescent="0.45">
      <c r="D305" s="1"/>
      <c r="E305" s="2"/>
      <c r="H305" s="3"/>
      <c r="J305" s="4"/>
      <c r="K305" s="5"/>
      <c r="N305" s="6"/>
    </row>
    <row r="306" spans="4:14" ht="15.75" customHeight="1" x14ac:dyDescent="0.45">
      <c r="D306" s="1"/>
      <c r="E306" s="2"/>
      <c r="H306" s="3"/>
      <c r="J306" s="4"/>
      <c r="K306" s="5"/>
      <c r="N306" s="6"/>
    </row>
    <row r="307" spans="4:14" ht="15.75" customHeight="1" x14ac:dyDescent="0.45">
      <c r="D307" s="1"/>
      <c r="E307" s="2"/>
      <c r="H307" s="3"/>
      <c r="J307" s="4"/>
      <c r="K307" s="5"/>
      <c r="N307" s="6"/>
    </row>
    <row r="308" spans="4:14" ht="15.75" customHeight="1" x14ac:dyDescent="0.45">
      <c r="D308" s="1"/>
      <c r="E308" s="2"/>
      <c r="H308" s="3"/>
      <c r="J308" s="4"/>
      <c r="K308" s="5"/>
      <c r="N308" s="6"/>
    </row>
    <row r="309" spans="4:14" ht="15.75" customHeight="1" x14ac:dyDescent="0.45">
      <c r="D309" s="1"/>
      <c r="E309" s="2"/>
      <c r="H309" s="3"/>
      <c r="J309" s="4"/>
      <c r="K309" s="5"/>
      <c r="N309" s="6"/>
    </row>
    <row r="310" spans="4:14" ht="15.75" customHeight="1" x14ac:dyDescent="0.45">
      <c r="D310" s="1"/>
      <c r="E310" s="2"/>
      <c r="H310" s="3"/>
      <c r="J310" s="4"/>
      <c r="K310" s="5"/>
      <c r="N310" s="6"/>
    </row>
    <row r="311" spans="4:14" ht="15.75" customHeight="1" x14ac:dyDescent="0.45">
      <c r="D311" s="1"/>
      <c r="E311" s="2"/>
      <c r="H311" s="3"/>
      <c r="J311" s="4"/>
      <c r="K311" s="5"/>
      <c r="N311" s="6"/>
    </row>
    <row r="312" spans="4:14" ht="15.75" customHeight="1" x14ac:dyDescent="0.45">
      <c r="D312" s="1"/>
      <c r="E312" s="2"/>
      <c r="H312" s="3"/>
      <c r="J312" s="4"/>
      <c r="K312" s="5"/>
      <c r="N312" s="6"/>
    </row>
    <row r="313" spans="4:14" ht="15.75" customHeight="1" x14ac:dyDescent="0.45">
      <c r="D313" s="1"/>
      <c r="E313" s="2"/>
      <c r="H313" s="3"/>
      <c r="J313" s="4"/>
      <c r="K313" s="5"/>
      <c r="N313" s="6"/>
    </row>
    <row r="314" spans="4:14" ht="15.75" customHeight="1" x14ac:dyDescent="0.45">
      <c r="D314" s="1"/>
      <c r="E314" s="2"/>
      <c r="H314" s="3"/>
      <c r="J314" s="4"/>
      <c r="K314" s="5"/>
      <c r="N314" s="6"/>
    </row>
    <row r="315" spans="4:14" ht="15.75" customHeight="1" x14ac:dyDescent="0.45">
      <c r="D315" s="1"/>
      <c r="E315" s="2"/>
      <c r="H315" s="3"/>
      <c r="J315" s="4"/>
      <c r="K315" s="5"/>
      <c r="N315" s="6"/>
    </row>
    <row r="316" spans="4:14" ht="15.75" customHeight="1" x14ac:dyDescent="0.45">
      <c r="D316" s="1"/>
      <c r="E316" s="2"/>
      <c r="H316" s="3"/>
      <c r="J316" s="4"/>
      <c r="K316" s="5"/>
      <c r="N316" s="6"/>
    </row>
    <row r="317" spans="4:14" ht="15.75" customHeight="1" x14ac:dyDescent="0.45">
      <c r="D317" s="1"/>
      <c r="E317" s="2"/>
      <c r="H317" s="3"/>
      <c r="J317" s="4"/>
      <c r="K317" s="5"/>
      <c r="N317" s="6"/>
    </row>
    <row r="318" spans="4:14" ht="15.75" customHeight="1" x14ac:dyDescent="0.45">
      <c r="D318" s="1"/>
      <c r="E318" s="2"/>
      <c r="H318" s="3"/>
      <c r="J318" s="4"/>
      <c r="K318" s="5"/>
      <c r="N318" s="6"/>
    </row>
    <row r="319" spans="4:14" ht="15.75" customHeight="1" x14ac:dyDescent="0.45">
      <c r="D319" s="1"/>
      <c r="E319" s="2"/>
      <c r="H319" s="3"/>
      <c r="J319" s="4"/>
      <c r="K319" s="5"/>
      <c r="N319" s="6"/>
    </row>
    <row r="320" spans="4:14" ht="15.75" customHeight="1" x14ac:dyDescent="0.45">
      <c r="D320" s="1"/>
      <c r="E320" s="2"/>
      <c r="H320" s="3"/>
      <c r="J320" s="4"/>
      <c r="K320" s="5"/>
      <c r="N320" s="6"/>
    </row>
    <row r="321" spans="4:14" ht="15.75" customHeight="1" x14ac:dyDescent="0.45">
      <c r="D321" s="1"/>
      <c r="E321" s="2"/>
      <c r="H321" s="3"/>
      <c r="J321" s="4"/>
      <c r="K321" s="5"/>
      <c r="N321" s="6"/>
    </row>
    <row r="322" spans="4:14" ht="15.75" customHeight="1" x14ac:dyDescent="0.45">
      <c r="D322" s="1"/>
      <c r="E322" s="2"/>
      <c r="H322" s="3"/>
      <c r="J322" s="4"/>
      <c r="K322" s="5"/>
      <c r="N322" s="6"/>
    </row>
    <row r="323" spans="4:14" ht="15.75" customHeight="1" x14ac:dyDescent="0.45">
      <c r="D323" s="1"/>
      <c r="E323" s="2"/>
      <c r="H323" s="3"/>
      <c r="J323" s="4"/>
      <c r="K323" s="5"/>
      <c r="N323" s="6"/>
    </row>
    <row r="324" spans="4:14" ht="15.75" customHeight="1" x14ac:dyDescent="0.45">
      <c r="D324" s="1"/>
      <c r="E324" s="2"/>
      <c r="H324" s="3"/>
      <c r="J324" s="4"/>
      <c r="K324" s="5"/>
      <c r="N324" s="6"/>
    </row>
    <row r="325" spans="4:14" ht="15.75" customHeight="1" x14ac:dyDescent="0.45">
      <c r="D325" s="1"/>
      <c r="E325" s="2"/>
      <c r="H325" s="3"/>
      <c r="J325" s="4"/>
      <c r="K325" s="5"/>
      <c r="N325" s="6"/>
    </row>
    <row r="326" spans="4:14" ht="15.75" customHeight="1" x14ac:dyDescent="0.45">
      <c r="D326" s="1"/>
      <c r="E326" s="2"/>
      <c r="H326" s="3"/>
      <c r="J326" s="4"/>
      <c r="K326" s="5"/>
      <c r="N326" s="6"/>
    </row>
    <row r="327" spans="4:14" ht="15.75" customHeight="1" x14ac:dyDescent="0.45">
      <c r="D327" s="1"/>
      <c r="E327" s="2"/>
      <c r="H327" s="3"/>
      <c r="J327" s="4"/>
      <c r="K327" s="5"/>
      <c r="N327" s="6"/>
    </row>
    <row r="328" spans="4:14" ht="15.75" customHeight="1" x14ac:dyDescent="0.45">
      <c r="D328" s="1"/>
      <c r="E328" s="2"/>
      <c r="H328" s="3"/>
      <c r="J328" s="4"/>
      <c r="K328" s="5"/>
      <c r="N328" s="6"/>
    </row>
    <row r="329" spans="4:14" ht="15.75" customHeight="1" x14ac:dyDescent="0.45">
      <c r="D329" s="1"/>
      <c r="E329" s="2"/>
      <c r="H329" s="3"/>
      <c r="J329" s="4"/>
      <c r="K329" s="5"/>
      <c r="N329" s="6"/>
    </row>
    <row r="330" spans="4:14" ht="15.75" customHeight="1" x14ac:dyDescent="0.45">
      <c r="D330" s="1"/>
      <c r="E330" s="2"/>
      <c r="H330" s="3"/>
      <c r="J330" s="4"/>
      <c r="K330" s="5"/>
      <c r="N330" s="6"/>
    </row>
    <row r="331" spans="4:14" ht="15.75" customHeight="1" x14ac:dyDescent="0.45">
      <c r="D331" s="1"/>
      <c r="E331" s="2"/>
      <c r="H331" s="3"/>
      <c r="J331" s="4"/>
      <c r="K331" s="5"/>
      <c r="N331" s="6"/>
    </row>
    <row r="332" spans="4:14" ht="15.75" customHeight="1" x14ac:dyDescent="0.45">
      <c r="D332" s="1"/>
      <c r="E332" s="2"/>
      <c r="H332" s="3"/>
      <c r="J332" s="4"/>
      <c r="K332" s="5"/>
      <c r="N332" s="6"/>
    </row>
    <row r="333" spans="4:14" ht="15.75" customHeight="1" x14ac:dyDescent="0.45">
      <c r="D333" s="1"/>
      <c r="E333" s="2"/>
      <c r="H333" s="3"/>
      <c r="J333" s="4"/>
      <c r="K333" s="5"/>
      <c r="N333" s="6"/>
    </row>
    <row r="334" spans="4:14" ht="15.75" customHeight="1" x14ac:dyDescent="0.45">
      <c r="D334" s="1"/>
      <c r="E334" s="2"/>
      <c r="H334" s="3"/>
      <c r="J334" s="4"/>
      <c r="K334" s="5"/>
      <c r="N334" s="6"/>
    </row>
    <row r="335" spans="4:14" ht="15.75" customHeight="1" x14ac:dyDescent="0.45">
      <c r="D335" s="1"/>
      <c r="E335" s="2"/>
      <c r="H335" s="3"/>
      <c r="J335" s="4"/>
      <c r="K335" s="5"/>
      <c r="N335" s="6"/>
    </row>
    <row r="336" spans="4:14" ht="15.75" customHeight="1" x14ac:dyDescent="0.45">
      <c r="D336" s="1"/>
      <c r="E336" s="2"/>
      <c r="H336" s="3"/>
      <c r="J336" s="4"/>
      <c r="K336" s="5"/>
      <c r="N336" s="6"/>
    </row>
    <row r="337" spans="4:14" ht="15.75" customHeight="1" x14ac:dyDescent="0.45">
      <c r="D337" s="1"/>
      <c r="E337" s="2"/>
      <c r="H337" s="3"/>
      <c r="J337" s="4"/>
      <c r="K337" s="5"/>
      <c r="N337" s="6"/>
    </row>
    <row r="338" spans="4:14" ht="15.75" customHeight="1" x14ac:dyDescent="0.45">
      <c r="D338" s="1"/>
      <c r="E338" s="2"/>
      <c r="H338" s="3"/>
      <c r="J338" s="4"/>
      <c r="K338" s="5"/>
      <c r="N338" s="6"/>
    </row>
    <row r="339" spans="4:14" ht="15.75" customHeight="1" x14ac:dyDescent="0.45">
      <c r="D339" s="1"/>
      <c r="E339" s="2"/>
      <c r="H339" s="3"/>
      <c r="J339" s="4"/>
      <c r="K339" s="5"/>
      <c r="N339" s="6"/>
    </row>
    <row r="340" spans="4:14" ht="15.75" customHeight="1" x14ac:dyDescent="0.45">
      <c r="D340" s="1"/>
      <c r="E340" s="2"/>
      <c r="H340" s="3"/>
      <c r="J340" s="4"/>
      <c r="K340" s="5"/>
      <c r="N340" s="6"/>
    </row>
    <row r="341" spans="4:14" ht="15.75" customHeight="1" x14ac:dyDescent="0.45">
      <c r="D341" s="1"/>
      <c r="E341" s="2"/>
      <c r="H341" s="3"/>
      <c r="J341" s="4"/>
      <c r="K341" s="5"/>
      <c r="N341" s="6"/>
    </row>
    <row r="342" spans="4:14" ht="15.75" customHeight="1" x14ac:dyDescent="0.45">
      <c r="D342" s="1"/>
      <c r="E342" s="2"/>
      <c r="H342" s="3"/>
      <c r="J342" s="4"/>
      <c r="K342" s="5"/>
      <c r="N342" s="6"/>
    </row>
    <row r="343" spans="4:14" ht="15.75" customHeight="1" x14ac:dyDescent="0.45">
      <c r="D343" s="1"/>
      <c r="E343" s="2"/>
      <c r="H343" s="3"/>
      <c r="J343" s="4"/>
      <c r="K343" s="5"/>
      <c r="N343" s="6"/>
    </row>
    <row r="344" spans="4:14" ht="15.75" customHeight="1" x14ac:dyDescent="0.45">
      <c r="D344" s="1"/>
      <c r="E344" s="2"/>
      <c r="H344" s="3"/>
      <c r="J344" s="4"/>
      <c r="K344" s="5"/>
      <c r="N344" s="6"/>
    </row>
    <row r="345" spans="4:14" ht="15.75" customHeight="1" x14ac:dyDescent="0.45">
      <c r="D345" s="1"/>
      <c r="E345" s="2"/>
      <c r="H345" s="3"/>
      <c r="J345" s="4"/>
      <c r="K345" s="5"/>
      <c r="N345" s="6"/>
    </row>
    <row r="346" spans="4:14" ht="15.75" customHeight="1" x14ac:dyDescent="0.45">
      <c r="D346" s="1"/>
      <c r="E346" s="2"/>
      <c r="H346" s="3"/>
      <c r="J346" s="4"/>
      <c r="K346" s="5"/>
      <c r="N346" s="6"/>
    </row>
    <row r="347" spans="4:14" ht="15.75" customHeight="1" x14ac:dyDescent="0.45">
      <c r="D347" s="1"/>
      <c r="E347" s="2"/>
      <c r="H347" s="3"/>
      <c r="J347" s="4"/>
      <c r="K347" s="5"/>
      <c r="N347" s="6"/>
    </row>
    <row r="348" spans="4:14" ht="15.75" customHeight="1" x14ac:dyDescent="0.45">
      <c r="D348" s="1"/>
      <c r="E348" s="2"/>
      <c r="H348" s="3"/>
      <c r="J348" s="4"/>
      <c r="K348" s="5"/>
      <c r="N348" s="6"/>
    </row>
    <row r="349" spans="4:14" ht="15.75" customHeight="1" x14ac:dyDescent="0.45">
      <c r="D349" s="1"/>
      <c r="E349" s="2"/>
      <c r="H349" s="3"/>
      <c r="J349" s="4"/>
      <c r="K349" s="5"/>
      <c r="N349" s="6"/>
    </row>
    <row r="350" spans="4:14" ht="15.75" customHeight="1" x14ac:dyDescent="0.45">
      <c r="D350" s="1"/>
      <c r="E350" s="2"/>
      <c r="H350" s="3"/>
      <c r="J350" s="4"/>
      <c r="K350" s="5"/>
      <c r="N350" s="6"/>
    </row>
    <row r="351" spans="4:14" ht="15.75" customHeight="1" x14ac:dyDescent="0.45">
      <c r="D351" s="1"/>
      <c r="E351" s="2"/>
      <c r="H351" s="3"/>
      <c r="J351" s="4"/>
      <c r="K351" s="5"/>
      <c r="N351" s="6"/>
    </row>
    <row r="352" spans="4:14" ht="15.75" customHeight="1" x14ac:dyDescent="0.45">
      <c r="D352" s="1"/>
      <c r="E352" s="2"/>
      <c r="H352" s="3"/>
      <c r="J352" s="4"/>
      <c r="K352" s="5"/>
      <c r="N352" s="6"/>
    </row>
    <row r="353" spans="4:14" ht="15.75" customHeight="1" x14ac:dyDescent="0.45">
      <c r="D353" s="1"/>
      <c r="E353" s="2"/>
      <c r="H353" s="3"/>
      <c r="J353" s="4"/>
      <c r="K353" s="5"/>
      <c r="N353" s="6"/>
    </row>
    <row r="354" spans="4:14" ht="15.75" customHeight="1" x14ac:dyDescent="0.45">
      <c r="D354" s="1"/>
      <c r="E354" s="2"/>
      <c r="H354" s="3"/>
      <c r="J354" s="4"/>
      <c r="K354" s="5"/>
      <c r="N354" s="6"/>
    </row>
    <row r="355" spans="4:14" ht="15.75" customHeight="1" x14ac:dyDescent="0.45">
      <c r="D355" s="1"/>
      <c r="E355" s="2"/>
      <c r="H355" s="3"/>
      <c r="J355" s="4"/>
      <c r="K355" s="5"/>
      <c r="N355" s="6"/>
    </row>
    <row r="356" spans="4:14" ht="15.75" customHeight="1" x14ac:dyDescent="0.45">
      <c r="D356" s="1"/>
      <c r="E356" s="2"/>
      <c r="H356" s="3"/>
      <c r="J356" s="4"/>
      <c r="K356" s="5"/>
      <c r="N356" s="6"/>
    </row>
    <row r="357" spans="4:14" ht="15.75" customHeight="1" x14ac:dyDescent="0.45">
      <c r="D357" s="1"/>
      <c r="E357" s="2"/>
      <c r="H357" s="3"/>
      <c r="J357" s="4"/>
      <c r="K357" s="5"/>
      <c r="N357" s="6"/>
    </row>
    <row r="358" spans="4:14" ht="15.75" customHeight="1" x14ac:dyDescent="0.45">
      <c r="D358" s="1"/>
      <c r="E358" s="2"/>
      <c r="H358" s="3"/>
      <c r="J358" s="4"/>
      <c r="K358" s="5"/>
      <c r="N358" s="6"/>
    </row>
    <row r="359" spans="4:14" ht="15.75" customHeight="1" x14ac:dyDescent="0.45">
      <c r="D359" s="1"/>
      <c r="E359" s="2"/>
      <c r="H359" s="3"/>
      <c r="J359" s="4"/>
      <c r="K359" s="5"/>
      <c r="N359" s="6"/>
    </row>
    <row r="360" spans="4:14" ht="15.75" customHeight="1" x14ac:dyDescent="0.45">
      <c r="D360" s="1"/>
      <c r="E360" s="2"/>
      <c r="H360" s="3"/>
      <c r="J360" s="4"/>
      <c r="K360" s="5"/>
      <c r="N360" s="6"/>
    </row>
    <row r="361" spans="4:14" ht="15.75" customHeight="1" x14ac:dyDescent="0.45">
      <c r="D361" s="1"/>
      <c r="E361" s="2"/>
      <c r="H361" s="3"/>
      <c r="J361" s="4"/>
      <c r="K361" s="5"/>
      <c r="N361" s="6"/>
    </row>
    <row r="362" spans="4:14" ht="15.75" customHeight="1" x14ac:dyDescent="0.45">
      <c r="D362" s="1"/>
      <c r="E362" s="2"/>
      <c r="H362" s="3"/>
      <c r="J362" s="4"/>
      <c r="K362" s="5"/>
      <c r="N362" s="6"/>
    </row>
    <row r="363" spans="4:14" ht="15.75" customHeight="1" x14ac:dyDescent="0.45">
      <c r="D363" s="1"/>
      <c r="E363" s="2"/>
      <c r="H363" s="3"/>
      <c r="J363" s="4"/>
      <c r="K363" s="5"/>
      <c r="N363" s="6"/>
    </row>
    <row r="364" spans="4:14" ht="15.75" customHeight="1" x14ac:dyDescent="0.45">
      <c r="D364" s="1"/>
      <c r="E364" s="2"/>
      <c r="H364" s="3"/>
      <c r="J364" s="4"/>
      <c r="K364" s="5"/>
      <c r="N364" s="6"/>
    </row>
    <row r="365" spans="4:14" ht="15.75" customHeight="1" x14ac:dyDescent="0.45">
      <c r="D365" s="1"/>
      <c r="E365" s="2"/>
      <c r="H365" s="3"/>
      <c r="J365" s="4"/>
      <c r="K365" s="5"/>
      <c r="N365" s="6"/>
    </row>
    <row r="366" spans="4:14" ht="15.75" customHeight="1" x14ac:dyDescent="0.45">
      <c r="D366" s="1"/>
      <c r="E366" s="2"/>
      <c r="H366" s="3"/>
      <c r="J366" s="4"/>
      <c r="K366" s="5"/>
      <c r="N366" s="6"/>
    </row>
    <row r="367" spans="4:14" ht="15.75" customHeight="1" x14ac:dyDescent="0.45">
      <c r="D367" s="1"/>
      <c r="E367" s="2"/>
      <c r="H367" s="3"/>
      <c r="J367" s="4"/>
      <c r="K367" s="5"/>
      <c r="N367" s="6"/>
    </row>
    <row r="368" spans="4:14" ht="15.75" customHeight="1" x14ac:dyDescent="0.45">
      <c r="D368" s="1"/>
      <c r="E368" s="2"/>
      <c r="H368" s="3"/>
      <c r="J368" s="4"/>
      <c r="K368" s="5"/>
      <c r="N368" s="6"/>
    </row>
    <row r="369" spans="4:14" ht="15.75" customHeight="1" x14ac:dyDescent="0.45">
      <c r="D369" s="1"/>
      <c r="E369" s="2"/>
      <c r="H369" s="3"/>
      <c r="J369" s="4"/>
      <c r="K369" s="5"/>
      <c r="N369" s="6"/>
    </row>
    <row r="370" spans="4:14" ht="15.75" customHeight="1" x14ac:dyDescent="0.45">
      <c r="D370" s="1"/>
      <c r="E370" s="2"/>
      <c r="H370" s="3"/>
      <c r="J370" s="4"/>
      <c r="K370" s="5"/>
      <c r="N370" s="6"/>
    </row>
    <row r="371" spans="4:14" ht="15.75" customHeight="1" x14ac:dyDescent="0.45">
      <c r="D371" s="1"/>
      <c r="E371" s="2"/>
      <c r="H371" s="3"/>
      <c r="J371" s="4"/>
      <c r="K371" s="5"/>
      <c r="N371" s="6"/>
    </row>
    <row r="372" spans="4:14" ht="15.75" customHeight="1" x14ac:dyDescent="0.45">
      <c r="D372" s="1"/>
      <c r="E372" s="2"/>
      <c r="H372" s="3"/>
      <c r="J372" s="4"/>
      <c r="K372" s="5"/>
      <c r="N372" s="6"/>
    </row>
    <row r="373" spans="4:14" ht="15.75" customHeight="1" x14ac:dyDescent="0.45">
      <c r="D373" s="1"/>
      <c r="E373" s="2"/>
      <c r="H373" s="3"/>
      <c r="J373" s="4"/>
      <c r="K373" s="5"/>
      <c r="N373" s="6"/>
    </row>
    <row r="374" spans="4:14" ht="15.75" customHeight="1" x14ac:dyDescent="0.45">
      <c r="D374" s="1"/>
      <c r="E374" s="2"/>
      <c r="H374" s="3"/>
      <c r="J374" s="4"/>
      <c r="K374" s="5"/>
      <c r="N374" s="6"/>
    </row>
    <row r="375" spans="4:14" ht="15.75" customHeight="1" x14ac:dyDescent="0.45">
      <c r="D375" s="1"/>
      <c r="E375" s="2"/>
      <c r="H375" s="3"/>
      <c r="J375" s="4"/>
      <c r="K375" s="5"/>
      <c r="N375" s="6"/>
    </row>
    <row r="376" spans="4:14" ht="15.75" customHeight="1" x14ac:dyDescent="0.45">
      <c r="D376" s="1"/>
      <c r="E376" s="2"/>
      <c r="H376" s="3"/>
      <c r="J376" s="4"/>
      <c r="K376" s="5"/>
      <c r="N376" s="6"/>
    </row>
    <row r="377" spans="4:14" ht="15.75" customHeight="1" x14ac:dyDescent="0.45">
      <c r="D377" s="1"/>
      <c r="E377" s="2"/>
      <c r="H377" s="3"/>
      <c r="J377" s="4"/>
      <c r="K377" s="5"/>
      <c r="N377" s="6"/>
    </row>
    <row r="378" spans="4:14" ht="15.75" customHeight="1" x14ac:dyDescent="0.45">
      <c r="D378" s="1"/>
      <c r="E378" s="2"/>
      <c r="H378" s="3"/>
      <c r="J378" s="4"/>
      <c r="K378" s="5"/>
      <c r="N378" s="6"/>
    </row>
    <row r="379" spans="4:14" ht="15.75" customHeight="1" x14ac:dyDescent="0.45">
      <c r="D379" s="1"/>
      <c r="E379" s="2"/>
      <c r="H379" s="3"/>
      <c r="J379" s="4"/>
      <c r="K379" s="5"/>
      <c r="N379" s="6"/>
    </row>
    <row r="380" spans="4:14" ht="15.75" customHeight="1" x14ac:dyDescent="0.45">
      <c r="D380" s="1"/>
      <c r="E380" s="2"/>
      <c r="H380" s="3"/>
      <c r="J380" s="4"/>
      <c r="K380" s="5"/>
      <c r="N380" s="6"/>
    </row>
    <row r="381" spans="4:14" ht="15.75" customHeight="1" x14ac:dyDescent="0.45">
      <c r="D381" s="1"/>
      <c r="E381" s="2"/>
      <c r="H381" s="3"/>
      <c r="J381" s="4"/>
      <c r="K381" s="5"/>
      <c r="N381" s="6"/>
    </row>
    <row r="382" spans="4:14" ht="15.75" customHeight="1" x14ac:dyDescent="0.45">
      <c r="D382" s="1"/>
      <c r="E382" s="2"/>
      <c r="H382" s="3"/>
      <c r="J382" s="4"/>
      <c r="K382" s="5"/>
      <c r="N382" s="6"/>
    </row>
    <row r="383" spans="4:14" ht="15.75" customHeight="1" x14ac:dyDescent="0.45">
      <c r="D383" s="1"/>
      <c r="E383" s="2"/>
      <c r="H383" s="3"/>
      <c r="J383" s="4"/>
      <c r="K383" s="5"/>
      <c r="N383" s="6"/>
    </row>
    <row r="384" spans="4:14" ht="15.75" customHeight="1" x14ac:dyDescent="0.45">
      <c r="D384" s="1"/>
      <c r="E384" s="2"/>
      <c r="H384" s="3"/>
      <c r="J384" s="4"/>
      <c r="K384" s="5"/>
      <c r="N384" s="6"/>
    </row>
    <row r="385" spans="4:14" ht="15.75" customHeight="1" x14ac:dyDescent="0.45">
      <c r="D385" s="1"/>
      <c r="E385" s="2"/>
      <c r="H385" s="3"/>
      <c r="J385" s="4"/>
      <c r="K385" s="5"/>
      <c r="N385" s="6"/>
    </row>
    <row r="386" spans="4:14" ht="15.75" customHeight="1" x14ac:dyDescent="0.45">
      <c r="D386" s="1"/>
      <c r="E386" s="2"/>
      <c r="H386" s="3"/>
      <c r="J386" s="4"/>
      <c r="K386" s="5"/>
      <c r="N386" s="6"/>
    </row>
    <row r="387" spans="4:14" ht="15.75" customHeight="1" x14ac:dyDescent="0.45">
      <c r="D387" s="1"/>
      <c r="E387" s="2"/>
      <c r="H387" s="3"/>
      <c r="J387" s="4"/>
      <c r="K387" s="5"/>
      <c r="N387" s="6"/>
    </row>
    <row r="388" spans="4:14" ht="15.75" customHeight="1" x14ac:dyDescent="0.45">
      <c r="D388" s="1"/>
      <c r="E388" s="2"/>
      <c r="H388" s="3"/>
      <c r="J388" s="4"/>
      <c r="K388" s="5"/>
      <c r="N388" s="6"/>
    </row>
    <row r="389" spans="4:14" ht="15.75" customHeight="1" x14ac:dyDescent="0.45">
      <c r="D389" s="1"/>
      <c r="E389" s="2"/>
      <c r="H389" s="3"/>
      <c r="J389" s="4"/>
      <c r="K389" s="5"/>
      <c r="N389" s="6"/>
    </row>
    <row r="390" spans="4:14" ht="15.75" customHeight="1" x14ac:dyDescent="0.45">
      <c r="D390" s="1"/>
      <c r="E390" s="2"/>
      <c r="H390" s="3"/>
      <c r="J390" s="4"/>
      <c r="K390" s="5"/>
      <c r="N390" s="6"/>
    </row>
    <row r="391" spans="4:14" ht="15.75" customHeight="1" x14ac:dyDescent="0.45">
      <c r="D391" s="1"/>
      <c r="E391" s="2"/>
      <c r="H391" s="3"/>
      <c r="J391" s="4"/>
      <c r="K391" s="5"/>
      <c r="N391" s="6"/>
    </row>
    <row r="392" spans="4:14" ht="15.75" customHeight="1" x14ac:dyDescent="0.45">
      <c r="D392" s="1"/>
      <c r="E392" s="2"/>
      <c r="H392" s="3"/>
      <c r="J392" s="4"/>
      <c r="K392" s="5"/>
      <c r="N392" s="6"/>
    </row>
    <row r="393" spans="4:14" ht="15.75" customHeight="1" x14ac:dyDescent="0.45">
      <c r="D393" s="1"/>
      <c r="E393" s="2"/>
      <c r="H393" s="3"/>
      <c r="J393" s="4"/>
      <c r="K393" s="5"/>
      <c r="N393" s="6"/>
    </row>
    <row r="394" spans="4:14" ht="15.75" customHeight="1" x14ac:dyDescent="0.45">
      <c r="D394" s="1"/>
      <c r="E394" s="2"/>
      <c r="H394" s="3"/>
      <c r="J394" s="4"/>
      <c r="K394" s="5"/>
      <c r="N394" s="6"/>
    </row>
    <row r="395" spans="4:14" ht="15.75" customHeight="1" x14ac:dyDescent="0.45">
      <c r="D395" s="1"/>
      <c r="E395" s="2"/>
      <c r="H395" s="3"/>
      <c r="J395" s="4"/>
      <c r="K395" s="5"/>
      <c r="N395" s="6"/>
    </row>
    <row r="396" spans="4:14" ht="15.75" customHeight="1" x14ac:dyDescent="0.45">
      <c r="D396" s="1"/>
      <c r="E396" s="2"/>
      <c r="H396" s="3"/>
      <c r="J396" s="4"/>
      <c r="K396" s="5"/>
      <c r="N396" s="6"/>
    </row>
    <row r="397" spans="4:14" ht="15.75" customHeight="1" x14ac:dyDescent="0.45">
      <c r="D397" s="1"/>
      <c r="E397" s="2"/>
      <c r="H397" s="3"/>
      <c r="J397" s="4"/>
      <c r="K397" s="5"/>
      <c r="N397" s="6"/>
    </row>
    <row r="398" spans="4:14" ht="15.75" customHeight="1" x14ac:dyDescent="0.45">
      <c r="D398" s="1"/>
      <c r="E398" s="2"/>
      <c r="H398" s="3"/>
      <c r="J398" s="4"/>
      <c r="K398" s="5"/>
      <c r="N398" s="6"/>
    </row>
    <row r="399" spans="4:14" ht="15.75" customHeight="1" x14ac:dyDescent="0.45">
      <c r="D399" s="1"/>
      <c r="E399" s="2"/>
      <c r="H399" s="3"/>
      <c r="J399" s="4"/>
      <c r="K399" s="5"/>
      <c r="N399" s="6"/>
    </row>
    <row r="400" spans="4:14" ht="15.75" customHeight="1" x14ac:dyDescent="0.45">
      <c r="D400" s="1"/>
      <c r="E400" s="2"/>
      <c r="H400" s="3"/>
      <c r="J400" s="4"/>
      <c r="K400" s="5"/>
      <c r="N400" s="6"/>
    </row>
    <row r="401" spans="4:14" ht="15.75" customHeight="1" x14ac:dyDescent="0.45">
      <c r="D401" s="1"/>
      <c r="E401" s="2"/>
      <c r="H401" s="3"/>
      <c r="J401" s="4"/>
      <c r="K401" s="5"/>
      <c r="N401" s="6"/>
    </row>
    <row r="402" spans="4:14" ht="15.75" customHeight="1" x14ac:dyDescent="0.45">
      <c r="D402" s="1"/>
      <c r="E402" s="2"/>
      <c r="H402" s="3"/>
      <c r="J402" s="4"/>
      <c r="K402" s="5"/>
      <c r="N402" s="6"/>
    </row>
    <row r="403" spans="4:14" ht="15.75" customHeight="1" x14ac:dyDescent="0.45">
      <c r="D403" s="1"/>
      <c r="E403" s="2"/>
      <c r="H403" s="3"/>
      <c r="J403" s="4"/>
      <c r="K403" s="5"/>
      <c r="N403" s="6"/>
    </row>
    <row r="404" spans="4:14" ht="15.75" customHeight="1" x14ac:dyDescent="0.45">
      <c r="D404" s="1"/>
      <c r="E404" s="2"/>
      <c r="H404" s="3"/>
      <c r="J404" s="4"/>
      <c r="K404" s="5"/>
      <c r="N404" s="6"/>
    </row>
    <row r="405" spans="4:14" ht="15.75" customHeight="1" x14ac:dyDescent="0.45">
      <c r="D405" s="1"/>
      <c r="E405" s="2"/>
      <c r="H405" s="3"/>
      <c r="J405" s="4"/>
      <c r="K405" s="5"/>
      <c r="N405" s="6"/>
    </row>
    <row r="406" spans="4:14" ht="15.75" customHeight="1" x14ac:dyDescent="0.45">
      <c r="D406" s="1"/>
      <c r="E406" s="2"/>
      <c r="H406" s="3"/>
      <c r="J406" s="4"/>
      <c r="K406" s="5"/>
      <c r="N406" s="6"/>
    </row>
    <row r="407" spans="4:14" ht="15.75" customHeight="1" x14ac:dyDescent="0.45">
      <c r="D407" s="1"/>
      <c r="E407" s="2"/>
      <c r="H407" s="3"/>
      <c r="J407" s="4"/>
      <c r="K407" s="5"/>
      <c r="N407" s="6"/>
    </row>
    <row r="408" spans="4:14" ht="15.75" customHeight="1" x14ac:dyDescent="0.45">
      <c r="D408" s="1"/>
      <c r="E408" s="2"/>
      <c r="H408" s="3"/>
      <c r="J408" s="4"/>
      <c r="K408" s="5"/>
      <c r="N408" s="6"/>
    </row>
    <row r="409" spans="4:14" ht="15.75" customHeight="1" x14ac:dyDescent="0.45">
      <c r="D409" s="1"/>
      <c r="E409" s="2"/>
      <c r="H409" s="3"/>
      <c r="J409" s="4"/>
      <c r="K409" s="5"/>
      <c r="N409" s="6"/>
    </row>
    <row r="410" spans="4:14" ht="15.75" customHeight="1" x14ac:dyDescent="0.45">
      <c r="D410" s="1"/>
      <c r="E410" s="2"/>
      <c r="H410" s="3"/>
      <c r="J410" s="4"/>
      <c r="K410" s="5"/>
      <c r="N410" s="6"/>
    </row>
    <row r="411" spans="4:14" ht="15.75" customHeight="1" x14ac:dyDescent="0.45">
      <c r="D411" s="1"/>
      <c r="E411" s="2"/>
      <c r="H411" s="3"/>
      <c r="J411" s="4"/>
      <c r="K411" s="5"/>
      <c r="N411" s="6"/>
    </row>
    <row r="412" spans="4:14" ht="15.75" customHeight="1" x14ac:dyDescent="0.45">
      <c r="D412" s="1"/>
      <c r="E412" s="2"/>
      <c r="H412" s="3"/>
      <c r="J412" s="4"/>
      <c r="K412" s="5"/>
      <c r="N412" s="6"/>
    </row>
    <row r="413" spans="4:14" ht="15.75" customHeight="1" x14ac:dyDescent="0.45">
      <c r="D413" s="1"/>
      <c r="E413" s="2"/>
      <c r="H413" s="3"/>
      <c r="J413" s="4"/>
      <c r="K413" s="5"/>
      <c r="N413" s="6"/>
    </row>
    <row r="414" spans="4:14" ht="15.75" customHeight="1" x14ac:dyDescent="0.45">
      <c r="D414" s="1"/>
      <c r="E414" s="2"/>
      <c r="H414" s="3"/>
      <c r="J414" s="4"/>
      <c r="K414" s="5"/>
      <c r="N414" s="6"/>
    </row>
    <row r="415" spans="4:14" ht="15.75" customHeight="1" x14ac:dyDescent="0.45">
      <c r="D415" s="1"/>
      <c r="E415" s="2"/>
      <c r="H415" s="3"/>
      <c r="J415" s="4"/>
      <c r="K415" s="5"/>
      <c r="N415" s="6"/>
    </row>
    <row r="416" spans="4:14" ht="15.75" customHeight="1" x14ac:dyDescent="0.45">
      <c r="D416" s="1"/>
      <c r="E416" s="2"/>
      <c r="H416" s="3"/>
      <c r="J416" s="4"/>
      <c r="K416" s="5"/>
      <c r="N416" s="6"/>
    </row>
    <row r="417" spans="4:14" ht="15.75" customHeight="1" x14ac:dyDescent="0.45">
      <c r="D417" s="1"/>
      <c r="E417" s="2"/>
      <c r="H417" s="3"/>
      <c r="J417" s="4"/>
      <c r="K417" s="5"/>
      <c r="N417" s="6"/>
    </row>
    <row r="418" spans="4:14" ht="15.75" customHeight="1" x14ac:dyDescent="0.45">
      <c r="D418" s="1"/>
      <c r="E418" s="2"/>
      <c r="H418" s="3"/>
      <c r="J418" s="4"/>
      <c r="K418" s="5"/>
      <c r="N418" s="6"/>
    </row>
    <row r="419" spans="4:14" ht="15.75" customHeight="1" x14ac:dyDescent="0.45">
      <c r="D419" s="1"/>
      <c r="E419" s="2"/>
      <c r="H419" s="3"/>
      <c r="J419" s="4"/>
      <c r="K419" s="5"/>
      <c r="N419" s="6"/>
    </row>
    <row r="420" spans="4:14" ht="15.75" customHeight="1" x14ac:dyDescent="0.45">
      <c r="D420" s="1"/>
      <c r="E420" s="2"/>
      <c r="H420" s="3"/>
      <c r="J420" s="4"/>
      <c r="K420" s="5"/>
      <c r="N420" s="6"/>
    </row>
    <row r="421" spans="4:14" ht="15.75" customHeight="1" x14ac:dyDescent="0.45">
      <c r="D421" s="1"/>
      <c r="E421" s="2"/>
      <c r="H421" s="3"/>
      <c r="J421" s="4"/>
      <c r="K421" s="5"/>
      <c r="N421" s="6"/>
    </row>
    <row r="422" spans="4:14" ht="15.75" customHeight="1" x14ac:dyDescent="0.45">
      <c r="D422" s="1"/>
      <c r="E422" s="2"/>
      <c r="H422" s="3"/>
      <c r="J422" s="4"/>
      <c r="K422" s="5"/>
      <c r="N422" s="6"/>
    </row>
    <row r="423" spans="4:14" ht="15.75" customHeight="1" x14ac:dyDescent="0.45">
      <c r="D423" s="1"/>
      <c r="E423" s="2"/>
      <c r="H423" s="3"/>
      <c r="J423" s="4"/>
      <c r="K423" s="5"/>
      <c r="N423" s="6"/>
    </row>
    <row r="424" spans="4:14" ht="15.75" customHeight="1" x14ac:dyDescent="0.45">
      <c r="D424" s="1"/>
      <c r="E424" s="2"/>
      <c r="H424" s="3"/>
      <c r="J424" s="4"/>
      <c r="K424" s="5"/>
      <c r="N424" s="6"/>
    </row>
    <row r="425" spans="4:14" ht="15.75" customHeight="1" x14ac:dyDescent="0.45">
      <c r="D425" s="1"/>
      <c r="E425" s="2"/>
      <c r="H425" s="3"/>
      <c r="J425" s="4"/>
      <c r="K425" s="5"/>
      <c r="N425" s="6"/>
    </row>
    <row r="426" spans="4:14" ht="15.75" customHeight="1" x14ac:dyDescent="0.45">
      <c r="D426" s="1"/>
      <c r="E426" s="2"/>
      <c r="H426" s="3"/>
      <c r="J426" s="4"/>
      <c r="K426" s="5"/>
      <c r="N426" s="6"/>
    </row>
    <row r="427" spans="4:14" ht="15.75" customHeight="1" x14ac:dyDescent="0.45">
      <c r="D427" s="1"/>
      <c r="E427" s="2"/>
      <c r="H427" s="3"/>
      <c r="J427" s="4"/>
      <c r="K427" s="5"/>
      <c r="N427" s="6"/>
    </row>
    <row r="428" spans="4:14" ht="15.75" customHeight="1" x14ac:dyDescent="0.45">
      <c r="D428" s="1"/>
      <c r="E428" s="2"/>
      <c r="H428" s="3"/>
      <c r="J428" s="4"/>
      <c r="K428" s="5"/>
      <c r="N428" s="6"/>
    </row>
    <row r="429" spans="4:14" ht="15.75" customHeight="1" x14ac:dyDescent="0.45">
      <c r="D429" s="1"/>
      <c r="E429" s="2"/>
      <c r="H429" s="3"/>
      <c r="J429" s="4"/>
      <c r="K429" s="5"/>
      <c r="N429" s="6"/>
    </row>
    <row r="430" spans="4:14" ht="15.75" customHeight="1" x14ac:dyDescent="0.45">
      <c r="D430" s="1"/>
      <c r="E430" s="2"/>
      <c r="H430" s="3"/>
      <c r="J430" s="4"/>
      <c r="K430" s="5"/>
      <c r="N430" s="6"/>
    </row>
    <row r="431" spans="4:14" ht="15.75" customHeight="1" x14ac:dyDescent="0.45">
      <c r="D431" s="1"/>
      <c r="E431" s="2"/>
      <c r="H431" s="3"/>
      <c r="J431" s="4"/>
      <c r="K431" s="5"/>
      <c r="N431" s="6"/>
    </row>
    <row r="432" spans="4:14" ht="15.75" customHeight="1" x14ac:dyDescent="0.45">
      <c r="D432" s="1"/>
      <c r="E432" s="2"/>
      <c r="H432" s="3"/>
      <c r="J432" s="4"/>
      <c r="K432" s="5"/>
      <c r="N432" s="6"/>
    </row>
    <row r="433" spans="4:14" ht="15.75" customHeight="1" x14ac:dyDescent="0.45">
      <c r="D433" s="1"/>
      <c r="E433" s="2"/>
      <c r="H433" s="3"/>
      <c r="J433" s="4"/>
      <c r="K433" s="5"/>
      <c r="N433" s="6"/>
    </row>
    <row r="434" spans="4:14" ht="15.75" customHeight="1" x14ac:dyDescent="0.45">
      <c r="D434" s="1"/>
      <c r="E434" s="2"/>
      <c r="H434" s="3"/>
      <c r="J434" s="4"/>
      <c r="K434" s="5"/>
      <c r="N434" s="6"/>
    </row>
    <row r="435" spans="4:14" ht="15.75" customHeight="1" x14ac:dyDescent="0.45">
      <c r="D435" s="1"/>
      <c r="E435" s="2"/>
      <c r="H435" s="3"/>
      <c r="J435" s="4"/>
      <c r="K435" s="5"/>
      <c r="N435" s="6"/>
    </row>
    <row r="436" spans="4:14" ht="15.75" customHeight="1" x14ac:dyDescent="0.45">
      <c r="D436" s="1"/>
      <c r="E436" s="2"/>
      <c r="H436" s="3"/>
      <c r="J436" s="4"/>
      <c r="K436" s="5"/>
      <c r="N436" s="6"/>
    </row>
    <row r="437" spans="4:14" ht="15.75" customHeight="1" x14ac:dyDescent="0.45">
      <c r="D437" s="1"/>
      <c r="E437" s="2"/>
      <c r="H437" s="3"/>
      <c r="J437" s="4"/>
      <c r="K437" s="5"/>
      <c r="N437" s="6"/>
    </row>
    <row r="438" spans="4:14" ht="15.75" customHeight="1" x14ac:dyDescent="0.45">
      <c r="D438" s="1"/>
      <c r="E438" s="2"/>
      <c r="H438" s="3"/>
      <c r="J438" s="4"/>
      <c r="K438" s="5"/>
      <c r="N438" s="6"/>
    </row>
    <row r="439" spans="4:14" ht="15.75" customHeight="1" x14ac:dyDescent="0.45">
      <c r="D439" s="1"/>
      <c r="E439" s="2"/>
      <c r="H439" s="3"/>
      <c r="J439" s="4"/>
      <c r="K439" s="5"/>
      <c r="N439" s="6"/>
    </row>
    <row r="440" spans="4:14" ht="15.75" customHeight="1" x14ac:dyDescent="0.45">
      <c r="D440" s="1"/>
      <c r="E440" s="2"/>
      <c r="H440" s="3"/>
      <c r="J440" s="4"/>
      <c r="K440" s="5"/>
      <c r="N440" s="6"/>
    </row>
    <row r="441" spans="4:14" ht="15.75" customHeight="1" x14ac:dyDescent="0.45">
      <c r="D441" s="1"/>
      <c r="E441" s="2"/>
      <c r="H441" s="3"/>
      <c r="J441" s="4"/>
      <c r="K441" s="5"/>
      <c r="N441" s="6"/>
    </row>
    <row r="442" spans="4:14" ht="15.75" customHeight="1" x14ac:dyDescent="0.45">
      <c r="D442" s="1"/>
      <c r="E442" s="2"/>
      <c r="H442" s="3"/>
      <c r="J442" s="4"/>
      <c r="K442" s="5"/>
      <c r="N442" s="6"/>
    </row>
    <row r="443" spans="4:14" ht="15.75" customHeight="1" x14ac:dyDescent="0.45">
      <c r="D443" s="1"/>
      <c r="E443" s="2"/>
      <c r="H443" s="3"/>
      <c r="J443" s="4"/>
      <c r="K443" s="5"/>
      <c r="N443" s="6"/>
    </row>
    <row r="444" spans="4:14" ht="15.75" customHeight="1" x14ac:dyDescent="0.45">
      <c r="D444" s="1"/>
      <c r="E444" s="2"/>
      <c r="H444" s="3"/>
      <c r="J444" s="4"/>
      <c r="K444" s="5"/>
      <c r="N444" s="6"/>
    </row>
    <row r="445" spans="4:14" ht="15.75" customHeight="1" x14ac:dyDescent="0.45">
      <c r="D445" s="1"/>
      <c r="E445" s="2"/>
      <c r="H445" s="3"/>
      <c r="J445" s="4"/>
      <c r="K445" s="5"/>
      <c r="N445" s="6"/>
    </row>
    <row r="446" spans="4:14" ht="15.75" customHeight="1" x14ac:dyDescent="0.45">
      <c r="D446" s="1"/>
      <c r="E446" s="2"/>
      <c r="H446" s="3"/>
      <c r="J446" s="4"/>
      <c r="K446" s="5"/>
      <c r="N446" s="6"/>
    </row>
    <row r="447" spans="4:14" ht="15.75" customHeight="1" x14ac:dyDescent="0.45">
      <c r="D447" s="1"/>
      <c r="E447" s="2"/>
      <c r="H447" s="3"/>
      <c r="J447" s="4"/>
      <c r="K447" s="5"/>
      <c r="N447" s="6"/>
    </row>
    <row r="448" spans="4:14" ht="15.75" customHeight="1" x14ac:dyDescent="0.45">
      <c r="D448" s="1"/>
      <c r="E448" s="2"/>
      <c r="H448" s="3"/>
      <c r="J448" s="4"/>
      <c r="K448" s="5"/>
      <c r="N448" s="6"/>
    </row>
    <row r="449" spans="4:14" ht="15.75" customHeight="1" x14ac:dyDescent="0.45">
      <c r="D449" s="1"/>
      <c r="E449" s="2"/>
      <c r="H449" s="3"/>
      <c r="J449" s="4"/>
      <c r="K449" s="5"/>
      <c r="N449" s="6"/>
    </row>
    <row r="450" spans="4:14" ht="15.75" customHeight="1" x14ac:dyDescent="0.45">
      <c r="D450" s="1"/>
      <c r="E450" s="2"/>
      <c r="H450" s="3"/>
      <c r="J450" s="4"/>
      <c r="K450" s="5"/>
      <c r="N450" s="6"/>
    </row>
    <row r="451" spans="4:14" ht="15.75" customHeight="1" x14ac:dyDescent="0.45">
      <c r="D451" s="1"/>
      <c r="E451" s="2"/>
      <c r="H451" s="3"/>
      <c r="J451" s="4"/>
      <c r="K451" s="5"/>
      <c r="N451" s="6"/>
    </row>
    <row r="452" spans="4:14" ht="15.75" customHeight="1" x14ac:dyDescent="0.45">
      <c r="D452" s="1"/>
      <c r="E452" s="2"/>
      <c r="H452" s="3"/>
      <c r="J452" s="4"/>
      <c r="K452" s="5"/>
      <c r="N452" s="6"/>
    </row>
    <row r="453" spans="4:14" ht="15.75" customHeight="1" x14ac:dyDescent="0.45">
      <c r="D453" s="1"/>
      <c r="E453" s="2"/>
      <c r="H453" s="3"/>
      <c r="J453" s="4"/>
      <c r="K453" s="5"/>
      <c r="N453" s="6"/>
    </row>
    <row r="454" spans="4:14" ht="15.75" customHeight="1" x14ac:dyDescent="0.45">
      <c r="D454" s="1"/>
      <c r="E454" s="2"/>
      <c r="H454" s="3"/>
      <c r="J454" s="4"/>
      <c r="K454" s="5"/>
      <c r="N454" s="6"/>
    </row>
    <row r="455" spans="4:14" ht="15.75" customHeight="1" x14ac:dyDescent="0.45">
      <c r="D455" s="1"/>
      <c r="E455" s="2"/>
      <c r="H455" s="3"/>
      <c r="J455" s="4"/>
      <c r="K455" s="5"/>
      <c r="N455" s="6"/>
    </row>
    <row r="456" spans="4:14" ht="15.75" customHeight="1" x14ac:dyDescent="0.45">
      <c r="D456" s="1"/>
      <c r="E456" s="2"/>
      <c r="H456" s="3"/>
      <c r="J456" s="4"/>
      <c r="K456" s="5"/>
      <c r="N456" s="6"/>
    </row>
    <row r="457" spans="4:14" ht="15.75" customHeight="1" x14ac:dyDescent="0.45">
      <c r="D457" s="1"/>
      <c r="E457" s="2"/>
      <c r="H457" s="3"/>
      <c r="J457" s="4"/>
      <c r="K457" s="5"/>
      <c r="N457" s="6"/>
    </row>
    <row r="458" spans="4:14" ht="15.75" customHeight="1" x14ac:dyDescent="0.45">
      <c r="D458" s="1"/>
      <c r="E458" s="2"/>
      <c r="H458" s="3"/>
      <c r="J458" s="4"/>
      <c r="K458" s="5"/>
      <c r="N458" s="6"/>
    </row>
    <row r="459" spans="4:14" ht="15.75" customHeight="1" x14ac:dyDescent="0.45">
      <c r="D459" s="1"/>
      <c r="E459" s="2"/>
      <c r="H459" s="3"/>
      <c r="J459" s="4"/>
      <c r="K459" s="5"/>
      <c r="N459" s="6"/>
    </row>
    <row r="460" spans="4:14" ht="15.75" customHeight="1" x14ac:dyDescent="0.45">
      <c r="D460" s="1"/>
      <c r="E460" s="2"/>
      <c r="H460" s="3"/>
      <c r="J460" s="4"/>
      <c r="K460" s="5"/>
      <c r="N460" s="6"/>
    </row>
    <row r="461" spans="4:14" ht="15.75" customHeight="1" x14ac:dyDescent="0.45">
      <c r="D461" s="1"/>
      <c r="E461" s="2"/>
      <c r="H461" s="3"/>
      <c r="J461" s="4"/>
      <c r="K461" s="5"/>
      <c r="N461" s="6"/>
    </row>
    <row r="462" spans="4:14" ht="15.75" customHeight="1" x14ac:dyDescent="0.45">
      <c r="D462" s="1"/>
      <c r="E462" s="2"/>
      <c r="H462" s="3"/>
      <c r="J462" s="4"/>
      <c r="K462" s="5"/>
      <c r="N462" s="6"/>
    </row>
    <row r="463" spans="4:14" ht="15.75" customHeight="1" x14ac:dyDescent="0.45">
      <c r="D463" s="1"/>
      <c r="E463" s="2"/>
      <c r="H463" s="3"/>
      <c r="J463" s="4"/>
      <c r="K463" s="5"/>
      <c r="N463" s="6"/>
    </row>
    <row r="464" spans="4:14" ht="15.75" customHeight="1" x14ac:dyDescent="0.45">
      <c r="D464" s="1"/>
      <c r="E464" s="2"/>
      <c r="H464" s="3"/>
      <c r="J464" s="4"/>
      <c r="K464" s="5"/>
      <c r="N464" s="6"/>
    </row>
    <row r="465" spans="4:14" ht="15.75" customHeight="1" x14ac:dyDescent="0.45">
      <c r="D465" s="1"/>
      <c r="E465" s="2"/>
      <c r="H465" s="3"/>
      <c r="J465" s="4"/>
      <c r="K465" s="5"/>
      <c r="N465" s="6"/>
    </row>
    <row r="466" spans="4:14" ht="15.75" customHeight="1" x14ac:dyDescent="0.45">
      <c r="D466" s="1"/>
      <c r="E466" s="2"/>
      <c r="H466" s="3"/>
      <c r="J466" s="4"/>
      <c r="K466" s="5"/>
      <c r="N466" s="6"/>
    </row>
    <row r="467" spans="4:14" ht="15.75" customHeight="1" x14ac:dyDescent="0.45">
      <c r="D467" s="1"/>
      <c r="E467" s="2"/>
      <c r="H467" s="3"/>
      <c r="J467" s="4"/>
      <c r="K467" s="5"/>
      <c r="N467" s="6"/>
    </row>
    <row r="468" spans="4:14" ht="15.75" customHeight="1" x14ac:dyDescent="0.45">
      <c r="D468" s="1"/>
      <c r="E468" s="2"/>
      <c r="H468" s="3"/>
      <c r="J468" s="4"/>
      <c r="K468" s="5"/>
      <c r="N468" s="6"/>
    </row>
    <row r="469" spans="4:14" ht="15.75" customHeight="1" x14ac:dyDescent="0.45">
      <c r="D469" s="1"/>
      <c r="E469" s="2"/>
      <c r="H469" s="3"/>
      <c r="J469" s="4"/>
      <c r="K469" s="5"/>
      <c r="N469" s="6"/>
    </row>
    <row r="470" spans="4:14" ht="15.75" customHeight="1" x14ac:dyDescent="0.45">
      <c r="D470" s="1"/>
      <c r="E470" s="2"/>
      <c r="H470" s="3"/>
      <c r="J470" s="4"/>
      <c r="K470" s="5"/>
      <c r="N470" s="6"/>
    </row>
    <row r="471" spans="4:14" ht="15.75" customHeight="1" x14ac:dyDescent="0.45">
      <c r="D471" s="1"/>
      <c r="E471" s="2"/>
      <c r="H471" s="3"/>
      <c r="J471" s="4"/>
      <c r="K471" s="5"/>
      <c r="N471" s="6"/>
    </row>
    <row r="472" spans="4:14" ht="15.75" customHeight="1" x14ac:dyDescent="0.45">
      <c r="D472" s="1"/>
      <c r="E472" s="2"/>
      <c r="H472" s="3"/>
      <c r="J472" s="4"/>
      <c r="K472" s="5"/>
      <c r="N472" s="6"/>
    </row>
    <row r="473" spans="4:14" ht="15.75" customHeight="1" x14ac:dyDescent="0.45">
      <c r="D473" s="1"/>
      <c r="E473" s="2"/>
      <c r="H473" s="3"/>
      <c r="J473" s="4"/>
      <c r="K473" s="5"/>
      <c r="N473" s="6"/>
    </row>
    <row r="474" spans="4:14" ht="15.75" customHeight="1" x14ac:dyDescent="0.45">
      <c r="D474" s="1"/>
      <c r="E474" s="2"/>
      <c r="H474" s="3"/>
      <c r="J474" s="4"/>
      <c r="K474" s="5"/>
      <c r="N474" s="6"/>
    </row>
    <row r="475" spans="4:14" ht="15.75" customHeight="1" x14ac:dyDescent="0.45">
      <c r="D475" s="1"/>
      <c r="E475" s="2"/>
      <c r="H475" s="3"/>
      <c r="J475" s="4"/>
      <c r="K475" s="5"/>
      <c r="N475" s="6"/>
    </row>
    <row r="476" spans="4:14" ht="15.75" customHeight="1" x14ac:dyDescent="0.45">
      <c r="D476" s="1"/>
      <c r="E476" s="2"/>
      <c r="H476" s="3"/>
      <c r="J476" s="4"/>
      <c r="K476" s="5"/>
      <c r="N476" s="6"/>
    </row>
    <row r="477" spans="4:14" ht="15.75" customHeight="1" x14ac:dyDescent="0.45">
      <c r="D477" s="1"/>
      <c r="E477" s="2"/>
      <c r="H477" s="3"/>
      <c r="J477" s="4"/>
      <c r="K477" s="5"/>
      <c r="N477" s="6"/>
    </row>
    <row r="478" spans="4:14" ht="15.75" customHeight="1" x14ac:dyDescent="0.45">
      <c r="D478" s="1"/>
      <c r="E478" s="2"/>
      <c r="H478" s="3"/>
      <c r="J478" s="4"/>
      <c r="K478" s="5"/>
      <c r="N478" s="6"/>
    </row>
    <row r="479" spans="4:14" ht="15.75" customHeight="1" x14ac:dyDescent="0.45">
      <c r="D479" s="1"/>
      <c r="E479" s="2"/>
      <c r="H479" s="3"/>
      <c r="J479" s="4"/>
      <c r="K479" s="5"/>
      <c r="N479" s="6"/>
    </row>
    <row r="480" spans="4:14" ht="15.75" customHeight="1" x14ac:dyDescent="0.45">
      <c r="D480" s="1"/>
      <c r="E480" s="2"/>
      <c r="H480" s="3"/>
      <c r="J480" s="4"/>
      <c r="K480" s="5"/>
      <c r="N480" s="6"/>
    </row>
    <row r="481" spans="4:14" ht="15.75" customHeight="1" x14ac:dyDescent="0.45">
      <c r="D481" s="1"/>
      <c r="E481" s="2"/>
      <c r="H481" s="3"/>
      <c r="J481" s="4"/>
      <c r="K481" s="5"/>
      <c r="N481" s="6"/>
    </row>
    <row r="482" spans="4:14" ht="15.75" customHeight="1" x14ac:dyDescent="0.45">
      <c r="D482" s="1"/>
      <c r="E482" s="2"/>
      <c r="H482" s="3"/>
      <c r="J482" s="4"/>
      <c r="K482" s="5"/>
      <c r="N482" s="6"/>
    </row>
    <row r="483" spans="4:14" ht="15.75" customHeight="1" x14ac:dyDescent="0.45">
      <c r="D483" s="1"/>
      <c r="E483" s="2"/>
      <c r="H483" s="3"/>
      <c r="J483" s="4"/>
      <c r="K483" s="5"/>
      <c r="N483" s="6"/>
    </row>
    <row r="484" spans="4:14" ht="15.75" customHeight="1" x14ac:dyDescent="0.45">
      <c r="D484" s="1"/>
      <c r="E484" s="2"/>
      <c r="H484" s="3"/>
      <c r="J484" s="4"/>
      <c r="K484" s="5"/>
      <c r="N484" s="6"/>
    </row>
    <row r="485" spans="4:14" ht="15.75" customHeight="1" x14ac:dyDescent="0.45">
      <c r="D485" s="1"/>
      <c r="E485" s="2"/>
      <c r="H485" s="3"/>
      <c r="J485" s="4"/>
      <c r="K485" s="5"/>
      <c r="N485" s="6"/>
    </row>
    <row r="486" spans="4:14" ht="15.75" customHeight="1" x14ac:dyDescent="0.45">
      <c r="D486" s="1"/>
      <c r="E486" s="2"/>
      <c r="H486" s="3"/>
      <c r="J486" s="4"/>
      <c r="K486" s="5"/>
      <c r="N486" s="6"/>
    </row>
    <row r="487" spans="4:14" ht="15.75" customHeight="1" x14ac:dyDescent="0.45">
      <c r="D487" s="1"/>
      <c r="E487" s="2"/>
      <c r="H487" s="3"/>
      <c r="J487" s="4"/>
      <c r="K487" s="5"/>
      <c r="N487" s="6"/>
    </row>
    <row r="488" spans="4:14" ht="15.75" customHeight="1" x14ac:dyDescent="0.45">
      <c r="D488" s="1"/>
      <c r="E488" s="2"/>
      <c r="H488" s="3"/>
      <c r="J488" s="4"/>
      <c r="K488" s="5"/>
      <c r="N488" s="6"/>
    </row>
    <row r="489" spans="4:14" ht="15.75" customHeight="1" x14ac:dyDescent="0.45">
      <c r="D489" s="1"/>
      <c r="E489" s="2"/>
      <c r="H489" s="3"/>
      <c r="J489" s="4"/>
      <c r="K489" s="5"/>
      <c r="N489" s="6"/>
    </row>
    <row r="490" spans="4:14" ht="15.75" customHeight="1" x14ac:dyDescent="0.45">
      <c r="D490" s="1"/>
      <c r="E490" s="2"/>
      <c r="H490" s="3"/>
      <c r="J490" s="4"/>
      <c r="K490" s="5"/>
      <c r="N490" s="6"/>
    </row>
    <row r="491" spans="4:14" ht="15.75" customHeight="1" x14ac:dyDescent="0.45">
      <c r="D491" s="1"/>
      <c r="E491" s="2"/>
      <c r="H491" s="3"/>
      <c r="J491" s="4"/>
      <c r="K491" s="5"/>
      <c r="N491" s="6"/>
    </row>
    <row r="492" spans="4:14" ht="15.75" customHeight="1" x14ac:dyDescent="0.45">
      <c r="D492" s="1"/>
      <c r="E492" s="2"/>
      <c r="H492" s="3"/>
      <c r="J492" s="4"/>
      <c r="K492" s="5"/>
      <c r="N492" s="6"/>
    </row>
    <row r="493" spans="4:14" ht="15.75" customHeight="1" x14ac:dyDescent="0.45">
      <c r="D493" s="1"/>
      <c r="E493" s="2"/>
      <c r="H493" s="3"/>
      <c r="J493" s="4"/>
      <c r="K493" s="5"/>
      <c r="N493" s="6"/>
    </row>
    <row r="494" spans="4:14" ht="15.75" customHeight="1" x14ac:dyDescent="0.45">
      <c r="D494" s="1"/>
      <c r="E494" s="2"/>
      <c r="H494" s="3"/>
      <c r="J494" s="4"/>
      <c r="K494" s="5"/>
      <c r="N494" s="6"/>
    </row>
    <row r="495" spans="4:14" ht="15.75" customHeight="1" x14ac:dyDescent="0.45">
      <c r="D495" s="1"/>
      <c r="E495" s="2"/>
      <c r="H495" s="3"/>
      <c r="J495" s="4"/>
      <c r="K495" s="5"/>
      <c r="N495" s="6"/>
    </row>
    <row r="496" spans="4:14" ht="15.75" customHeight="1" x14ac:dyDescent="0.45">
      <c r="D496" s="1"/>
      <c r="E496" s="2"/>
      <c r="H496" s="3"/>
      <c r="J496" s="4"/>
      <c r="K496" s="5"/>
      <c r="N496" s="6"/>
    </row>
    <row r="497" spans="4:14" ht="15.75" customHeight="1" x14ac:dyDescent="0.45">
      <c r="D497" s="1"/>
      <c r="E497" s="2"/>
      <c r="H497" s="3"/>
      <c r="J497" s="4"/>
      <c r="K497" s="5"/>
      <c r="N497" s="6"/>
    </row>
    <row r="498" spans="4:14" ht="15.75" customHeight="1" x14ac:dyDescent="0.45">
      <c r="D498" s="1"/>
      <c r="E498" s="2"/>
      <c r="H498" s="3"/>
      <c r="J498" s="4"/>
      <c r="K498" s="5"/>
      <c r="N498" s="6"/>
    </row>
    <row r="499" spans="4:14" ht="15.75" customHeight="1" x14ac:dyDescent="0.45">
      <c r="D499" s="1"/>
      <c r="E499" s="2"/>
      <c r="H499" s="3"/>
      <c r="J499" s="4"/>
      <c r="K499" s="5"/>
      <c r="N499" s="6"/>
    </row>
    <row r="500" spans="4:14" ht="15.75" customHeight="1" x14ac:dyDescent="0.45">
      <c r="D500" s="1"/>
      <c r="E500" s="2"/>
      <c r="H500" s="3"/>
      <c r="J500" s="4"/>
      <c r="K500" s="5"/>
      <c r="N500" s="6"/>
    </row>
  </sheetData>
  <sheetProtection algorithmName="SHA-512" hashValue="AxJFxjS0Y2mdVilJMWGPbTmKJkG7tsWx8O5qJEnbkn6ws8RECtcEpeo6O4qXEVY+prpC3tObh59JOofZDhxl4A==" saltValue="qBQustDRmu9Jj+xvyLruLQ==" spinCount="100000" sheet="1" objects="1" scenarios="1" selectLockedCells="1"/>
  <mergeCells count="2">
    <mergeCell ref="A1:B1"/>
    <mergeCell ref="I1:K1"/>
  </mergeCells>
  <dataValidations count="3">
    <dataValidation type="whole" allowBlank="1" showInputMessage="1" showErrorMessage="1" errorTitle="Restricción para nuestra tabla" error="coloca un valor entero en [1,35]" promptTitle="Número de ensayos Bernoulli" prompt="coloca un valor entero en [1,35]" sqref="E4" xr:uid="{2EB2FB62-CB53-43DF-B69C-78AA64708DA0}">
      <formula1>1</formula1>
      <formula2>35</formula2>
    </dataValidation>
    <dataValidation type="decimal" allowBlank="1" showInputMessage="1" showErrorMessage="1" errorTitle="Error" error="Debes colocar un valor del intervalo [0,1]" promptTitle="Coloca la probabilidad de éxito" prompt="Valor del intervalo [0,1]" sqref="E5" xr:uid="{920DF722-13CB-49A3-BE6D-8DA6C7FF676E}">
      <formula1>0</formula1>
      <formula2>1</formula2>
    </dataValidation>
    <dataValidation type="whole" allowBlank="1" showInputMessage="1" showErrorMessage="1" errorTitle="Incorrecto" error="Valor entero entre o y n" prompt="Valor entero entre 0 y el valor de n" sqref="B9" xr:uid="{CEF07548-1F3B-4E35-AE87-370E4FAE4D40}">
      <formula1>0</formula1>
      <formula2>35</formula2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9" sqref="C9"/>
    </sheetView>
  </sheetViews>
  <sheetFormatPr baseColWidth="10" defaultColWidth="17.23046875" defaultRowHeight="15" customHeight="1" x14ac:dyDescent="0.4"/>
  <cols>
    <col min="1" max="13" width="10.69140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11" sqref="C11"/>
    </sheetView>
  </sheetViews>
  <sheetFormatPr baseColWidth="10" defaultColWidth="17.23046875" defaultRowHeight="15" customHeight="1" x14ac:dyDescent="0.4"/>
  <cols>
    <col min="1" max="13" width="10.69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Distribución binomial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Héctor Gabriel Rivera Vargas</dc:creator>
  <cp:lastModifiedBy>Héctor Vargas</cp:lastModifiedBy>
  <cp:lastPrinted>2013-09-06T03:57:50Z</cp:lastPrinted>
  <dcterms:created xsi:type="dcterms:W3CDTF">2013-09-06T00:24:55Z</dcterms:created>
  <dcterms:modified xsi:type="dcterms:W3CDTF">2025-08-14T07:17:47Z</dcterms:modified>
</cp:coreProperties>
</file>